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35" activeTab="1"/>
  </bookViews>
  <sheets>
    <sheet name="６チーム663進行表" sheetId="1" r:id="rId1"/>
    <sheet name="６チーム366進行表" sheetId="2" r:id="rId2"/>
  </sheets>
  <definedNames>
    <definedName name="_xlnm.Print_Area" localSheetId="1">'６チーム366進行表'!$A$1:$AG$48</definedName>
    <definedName name="_xlnm.Print_Area" localSheetId="0">'６チーム663進行表'!$A$1:$AG$46</definedName>
  </definedNames>
  <calcPr fullCalcOnLoad="1"/>
</workbook>
</file>

<file path=xl/sharedStrings.xml><?xml version="1.0" encoding="utf-8"?>
<sst xmlns="http://schemas.openxmlformats.org/spreadsheetml/2006/main" count="176" uniqueCount="83">
  <si>
    <t>◎ 運営責任者・問い合わせ先</t>
  </si>
  <si>
    <t>順位</t>
  </si>
  <si>
    <t>対　戦</t>
  </si>
  <si>
    <t>組合せ表</t>
  </si>
  <si>
    <t>下記の通り、予定しています。よろしくお願いします。</t>
  </si>
  <si>
    <t>審　判（ 予定 ）</t>
  </si>
  <si>
    <t>（淡 色）</t>
  </si>
  <si>
    <t>（濃 色）</t>
  </si>
  <si>
    <t>勝 敗</t>
  </si>
  <si>
    <t>Ｄ</t>
  </si>
  <si>
    <t>Ｅ</t>
  </si>
  <si>
    <t>Ｆ</t>
  </si>
  <si>
    <t>携帯  090-0000-0000</t>
  </si>
  <si>
    <t>-</t>
  </si>
  <si>
    <t>-</t>
  </si>
  <si>
    <t>Ｔ.Ｏ</t>
  </si>
  <si>
    <t>①</t>
  </si>
  <si>
    <t xml:space="preserve"> 9:30</t>
  </si>
  <si>
    <t>②</t>
  </si>
  <si>
    <t>③</t>
  </si>
  <si>
    <t>④</t>
  </si>
  <si>
    <t>⑤</t>
  </si>
  <si>
    <t>⑥</t>
  </si>
  <si>
    <t>Ｔ.Ｏ</t>
  </si>
  <si>
    <t>①</t>
  </si>
  <si>
    <t xml:space="preserve"> 9:30</t>
  </si>
  <si>
    <t>②</t>
  </si>
  <si>
    <t>④</t>
  </si>
  <si>
    <t xml:space="preserve"> ※審判(予定)は、話し合いにより変更することがあります。</t>
  </si>
  <si>
    <t xml:space="preserve"> 試合開始時刻は、前には詰めず、延びた時は、１５分後とします。</t>
  </si>
  <si>
    <t>○○</t>
  </si>
  <si>
    <t>Ａ</t>
  </si>
  <si>
    <t>Ｂ</t>
  </si>
  <si>
    <t>Ｃ</t>
  </si>
  <si>
    <t>９／００  ○○○小学校体育館                                  8:３0 開場   8:45 打合せ   9:00 開会式</t>
  </si>
  <si>
    <t>９／００  ○○○小学校体育館          8:３0 開場</t>
  </si>
  <si>
    <t>○○○ スポーツ少年団</t>
  </si>
  <si>
    <t>○ ○    ○ ○</t>
  </si>
  <si>
    <t>ＦＡＸ 048-000-0000</t>
  </si>
  <si>
    <r>
      <t xml:space="preserve">ｅ-mail </t>
    </r>
    <r>
      <rPr>
        <sz val="12"/>
        <rFont val="ＤＨＰ中丸ゴシック体"/>
        <family val="3"/>
      </rPr>
      <t xml:space="preserve"> </t>
    </r>
    <r>
      <rPr>
        <sz val="12"/>
        <rFont val="ＤＨＰ中丸ゴシック体"/>
        <family val="3"/>
      </rPr>
      <t>xxxx-xxx</t>
    </r>
    <r>
      <rPr>
        <sz val="12"/>
        <rFont val="ＤＨＰ中丸ゴシック体"/>
        <family val="3"/>
      </rPr>
      <t>@</t>
    </r>
    <r>
      <rPr>
        <sz val="12"/>
        <rFont val="ＤＨＰ中丸ゴシック体"/>
        <family val="3"/>
      </rPr>
      <t>xxxxxxxx</t>
    </r>
    <r>
      <rPr>
        <sz val="12"/>
        <rFont val="ＤＨＰ中丸ゴシック体"/>
        <family val="3"/>
      </rPr>
      <t>.ne.jp</t>
    </r>
  </si>
  <si>
    <r>
      <t xml:space="preserve">携帯ﾒｰﾙ </t>
    </r>
    <r>
      <rPr>
        <sz val="10.45"/>
        <rFont val="ＭＳ 明朝"/>
        <family val="1"/>
      </rPr>
      <t xml:space="preserve"> </t>
    </r>
    <r>
      <rPr>
        <sz val="10.45"/>
        <rFont val="ＭＳ 明朝"/>
        <family val="1"/>
      </rPr>
      <t>xx-xxxxx</t>
    </r>
    <r>
      <rPr>
        <sz val="12"/>
        <rFont val="ＭＳ 明朝"/>
        <family val="1"/>
      </rPr>
      <t>@ezweb.ne.jp</t>
    </r>
  </si>
  <si>
    <t xml:space="preserve">  1６:５０    開会式</t>
  </si>
  <si>
    <t>○○</t>
  </si>
  <si>
    <t>-</t>
  </si>
  <si>
    <t>-</t>
  </si>
  <si>
    <t>Ｔ.Ｏ</t>
  </si>
  <si>
    <t>①</t>
  </si>
  <si>
    <t xml:space="preserve"> 9:30</t>
  </si>
  <si>
    <t>②</t>
  </si>
  <si>
    <t>③</t>
  </si>
  <si>
    <t>④</t>
  </si>
  <si>
    <t>⑤</t>
  </si>
  <si>
    <t>⑥</t>
  </si>
  <si>
    <t>①</t>
  </si>
  <si>
    <t xml:space="preserve"> 9:30</t>
  </si>
  <si>
    <t>②</t>
  </si>
  <si>
    <t xml:space="preserve">  1３:００    閉会式</t>
  </si>
  <si>
    <t xml:space="preserve"> ※審判(予定)は、話し合いにより変更することがあります。</t>
  </si>
  <si>
    <t xml:space="preserve"> ※ 練習試合として下記の通り提案します。 不参加のチームは、解散して結構です。</t>
  </si>
  <si>
    <t xml:space="preserve">     試合順は例です。 当日話し合いの上決定します。（ ③のチームが連続にならない様に等 ）</t>
  </si>
  <si>
    <t>①</t>
  </si>
  <si>
    <t>5位</t>
  </si>
  <si>
    <t>ｖｓ</t>
  </si>
  <si>
    <t>6位</t>
  </si>
  <si>
    <t>②</t>
  </si>
  <si>
    <t>3位</t>
  </si>
  <si>
    <t>4位</t>
  </si>
  <si>
    <t>③</t>
  </si>
  <si>
    <t>1位</t>
  </si>
  <si>
    <t>2位</t>
  </si>
  <si>
    <t>Ａ</t>
  </si>
  <si>
    <t>Ｂ</t>
  </si>
  <si>
    <t>Ｃ</t>
  </si>
  <si>
    <t>Ｄ</t>
  </si>
  <si>
    <t>Ｅ</t>
  </si>
  <si>
    <t>Ｆ</t>
  </si>
  <si>
    <t>○○○ スポーツ少年団</t>
  </si>
  <si>
    <t>携帯  090-0000‐0000</t>
  </si>
  <si>
    <t>平成○○年度 南部地区県大会予選 ○○ブロック 予定表</t>
  </si>
  <si>
    <t>ｖｓ</t>
  </si>
  <si>
    <t>ｖｓ</t>
  </si>
  <si>
    <r>
      <t>平成</t>
    </r>
    <r>
      <rPr>
        <sz val="18"/>
        <color indexed="10"/>
        <rFont val="ＤＦ中丸ゴシック体"/>
        <family val="3"/>
      </rPr>
      <t>○○</t>
    </r>
    <r>
      <rPr>
        <sz val="18"/>
        <rFont val="ＤＦ中丸ゴシック体"/>
        <family val="3"/>
      </rPr>
      <t xml:space="preserve">年度 南部地区県大会予選 </t>
    </r>
    <r>
      <rPr>
        <sz val="18"/>
        <color indexed="10"/>
        <rFont val="ＤＦ中丸ゴシック体"/>
        <family val="3"/>
      </rPr>
      <t>○○</t>
    </r>
    <r>
      <rPr>
        <sz val="18"/>
        <rFont val="ＤＦ中丸ゴシック体"/>
        <family val="3"/>
      </rPr>
      <t>ブロック 予定表</t>
    </r>
  </si>
  <si>
    <t>９／００  ○○○小学校体育館                           12:00 開場  　　   12:30 開会式  　（12:15 打合せ）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</si>
</sst>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;0;"/>
  </numFmts>
  <fonts count="66">
    <font>
      <sz val="10.45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2"/>
      <name val="ＤＦ中丸ゴシック体"/>
      <family val="3"/>
    </font>
    <font>
      <sz val="11"/>
      <name val="ＭＳ 明朝"/>
      <family val="1"/>
    </font>
    <font>
      <sz val="11"/>
      <name val="ＭＳ Ｐ明朝"/>
      <family val="1"/>
    </font>
    <font>
      <sz val="6"/>
      <name val="ＭＳ 明朝"/>
      <family val="1"/>
    </font>
    <font>
      <sz val="18"/>
      <name val="ＤＦ中丸ゴシック体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ＤＨＰ中丸ゴシック体"/>
      <family val="3"/>
    </font>
    <font>
      <sz val="11"/>
      <name val="ＤＨＰ中丸ゴシック体"/>
      <family val="3"/>
    </font>
    <font>
      <sz val="11"/>
      <name val="ＤＦ中丸ゴシック体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HGPｺﾞｼｯｸM"/>
      <family val="3"/>
    </font>
    <font>
      <sz val="9"/>
      <name val="HGPｺﾞｼｯｸM"/>
      <family val="3"/>
    </font>
    <font>
      <sz val="9"/>
      <name val="ＭＳ Ｐゴシック"/>
      <family val="3"/>
    </font>
    <font>
      <sz val="10"/>
      <name val="HGPｺﾞｼｯｸM"/>
      <family val="3"/>
    </font>
    <font>
      <sz val="8"/>
      <name val="HGPｺﾞｼｯｸM"/>
      <family val="3"/>
    </font>
    <font>
      <i/>
      <sz val="10"/>
      <name val="HGPｺﾞｼｯｸM"/>
      <family val="3"/>
    </font>
    <font>
      <sz val="18"/>
      <name val="ＭＳ 明朝"/>
      <family val="1"/>
    </font>
    <font>
      <sz val="10.45"/>
      <name val="ＤＦ中丸ゴシック体"/>
      <family val="3"/>
    </font>
    <font>
      <sz val="10"/>
      <name val="ＭＳ Ｐ明朝"/>
      <family val="1"/>
    </font>
    <font>
      <i/>
      <sz val="11"/>
      <name val="ＭＳ Ｐゴシック"/>
      <family val="3"/>
    </font>
    <font>
      <sz val="11"/>
      <name val="HGPｺﾞｼｯｸM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HG丸ｺﾞｼｯｸM-PRO"/>
      <family val="3"/>
    </font>
    <font>
      <sz val="18"/>
      <color indexed="10"/>
      <name val="ＤＦ中丸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39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39"/>
      </left>
      <right>
        <color indexed="63"/>
      </right>
      <top style="medium">
        <color indexed="39"/>
      </top>
      <bottom style="medium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>
        <color indexed="63"/>
      </right>
      <top style="double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double">
        <color indexed="39"/>
      </top>
      <bottom style="thin">
        <color indexed="39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39"/>
      </bottom>
    </border>
    <border>
      <left style="double">
        <color indexed="39"/>
      </left>
      <right>
        <color indexed="63"/>
      </right>
      <top style="double">
        <color indexed="39"/>
      </top>
      <bottom style="thin">
        <color indexed="39"/>
      </bottom>
    </border>
    <border>
      <left style="double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double">
        <color indexed="39"/>
      </right>
      <top style="thin">
        <color indexed="39"/>
      </top>
      <bottom style="thin">
        <color indexed="39"/>
      </bottom>
    </border>
    <border>
      <left style="double">
        <color indexed="39"/>
      </left>
      <right>
        <color indexed="63"/>
      </right>
      <top style="thin">
        <color indexed="39"/>
      </top>
      <bottom style="medium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medium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medium">
        <color indexed="39"/>
      </bottom>
    </border>
    <border>
      <left style="medium">
        <color indexed="39"/>
      </left>
      <right style="thin">
        <color indexed="39"/>
      </right>
      <top style="double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double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double">
        <color indexed="39"/>
      </left>
      <right style="thin">
        <color indexed="39"/>
      </right>
      <top style="double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double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double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medium">
        <color indexed="39"/>
      </top>
      <bottom>
        <color indexed="63"/>
      </bottom>
    </border>
    <border>
      <left style="thin">
        <color indexed="39"/>
      </left>
      <right style="medium">
        <color indexed="39"/>
      </right>
      <top style="medium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 style="double">
        <color indexed="39"/>
      </left>
      <right style="thin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thin">
        <color indexed="39"/>
      </top>
      <bottom style="thin">
        <color indexed="39"/>
      </bottom>
    </border>
    <border diagonalDown="1">
      <left style="thin">
        <color indexed="39"/>
      </left>
      <right>
        <color indexed="63"/>
      </right>
      <top style="thin">
        <color indexed="39"/>
      </top>
      <bottom style="thin">
        <color indexed="39"/>
      </bottom>
      <diagonal style="thin">
        <color indexed="39"/>
      </diagonal>
    </border>
    <border diagonalDown="1">
      <left>
        <color indexed="63"/>
      </left>
      <right>
        <color indexed="63"/>
      </right>
      <top style="thin">
        <color indexed="39"/>
      </top>
      <bottom style="thin">
        <color indexed="39"/>
      </bottom>
      <diagonal style="thin">
        <color indexed="39"/>
      </diagonal>
    </border>
    <border diagonalDown="1">
      <left>
        <color indexed="63"/>
      </left>
      <right style="thin">
        <color indexed="39"/>
      </right>
      <top style="thin">
        <color indexed="39"/>
      </top>
      <bottom style="thin">
        <color indexed="39"/>
      </bottom>
      <diagonal style="thin">
        <color indexed="39"/>
      </diagonal>
    </border>
    <border>
      <left>
        <color indexed="63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thin">
        <color indexed="39"/>
      </top>
      <bottom style="medium">
        <color indexed="39"/>
      </bottom>
    </border>
    <border>
      <left>
        <color indexed="63"/>
      </left>
      <right style="double">
        <color indexed="39"/>
      </right>
      <top style="thin">
        <color indexed="39"/>
      </top>
      <bottom style="medium">
        <color indexed="39"/>
      </bottom>
    </border>
    <border diagonalDown="1">
      <left style="thin">
        <color indexed="39"/>
      </left>
      <right>
        <color indexed="63"/>
      </right>
      <top style="thin">
        <color indexed="39"/>
      </top>
      <bottom style="medium">
        <color indexed="39"/>
      </bottom>
      <diagonal style="thin">
        <color indexed="39"/>
      </diagonal>
    </border>
    <border diagonalDown="1">
      <left>
        <color indexed="63"/>
      </left>
      <right>
        <color indexed="63"/>
      </right>
      <top style="thin">
        <color indexed="39"/>
      </top>
      <bottom style="medium">
        <color indexed="39"/>
      </bottom>
      <diagonal style="thin">
        <color indexed="39"/>
      </diagonal>
    </border>
    <border diagonalDown="1">
      <left>
        <color indexed="63"/>
      </left>
      <right style="double">
        <color indexed="39"/>
      </right>
      <top style="thin">
        <color indexed="39"/>
      </top>
      <bottom style="medium">
        <color indexed="39"/>
      </bottom>
      <diagonal style="thin">
        <color indexed="39"/>
      </diagonal>
    </border>
    <border>
      <left>
        <color indexed="63"/>
      </left>
      <right style="medium">
        <color indexed="39"/>
      </right>
      <top style="thin">
        <color indexed="39"/>
      </top>
      <bottom style="medium">
        <color indexed="39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medium">
        <color indexed="39"/>
      </top>
      <bottom>
        <color indexed="63"/>
      </bottom>
    </border>
    <border>
      <left style="double">
        <color indexed="39"/>
      </left>
      <right style="thin"/>
      <top style="medium">
        <color indexed="39"/>
      </top>
      <bottom>
        <color indexed="63"/>
      </bottom>
    </border>
    <border>
      <left style="thin"/>
      <right style="thin"/>
      <top style="medium">
        <color indexed="39"/>
      </top>
      <bottom>
        <color indexed="63"/>
      </bottom>
    </border>
    <border>
      <left style="thin"/>
      <right>
        <color indexed="63"/>
      </right>
      <top style="medium">
        <color indexed="39"/>
      </top>
      <bottom>
        <color indexed="63"/>
      </bottom>
    </border>
    <border>
      <left style="thin">
        <color indexed="39"/>
      </left>
      <right style="thin"/>
      <top style="medium">
        <color indexed="39"/>
      </top>
      <bottom>
        <color indexed="63"/>
      </bottom>
    </border>
    <border>
      <left style="thin"/>
      <right style="thin">
        <color indexed="39"/>
      </right>
      <top style="medium">
        <color indexed="39"/>
      </top>
      <bottom>
        <color indexed="63"/>
      </bottom>
    </border>
    <border>
      <left style="double">
        <color indexed="39"/>
      </left>
      <right>
        <color indexed="63"/>
      </right>
      <top style="medium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double">
        <color indexed="39"/>
      </bottom>
    </border>
    <border>
      <left>
        <color indexed="63"/>
      </left>
      <right style="thin">
        <color indexed="39"/>
      </right>
      <top style="medium">
        <color indexed="39"/>
      </top>
      <bottom style="double">
        <color indexed="39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double">
        <color indexed="39"/>
      </top>
      <bottom style="thin">
        <color indexed="39"/>
      </bottom>
    </border>
    <border diagonalDown="1">
      <left style="double">
        <color indexed="39"/>
      </left>
      <right>
        <color indexed="63"/>
      </right>
      <top style="double">
        <color indexed="39"/>
      </top>
      <bottom style="thin">
        <color indexed="39"/>
      </bottom>
      <diagonal style="thin">
        <color indexed="39"/>
      </diagonal>
    </border>
    <border diagonalDown="1">
      <left>
        <color indexed="63"/>
      </left>
      <right>
        <color indexed="63"/>
      </right>
      <top style="double">
        <color indexed="39"/>
      </top>
      <bottom style="thin">
        <color indexed="39"/>
      </bottom>
      <diagonal style="thin">
        <color indexed="39"/>
      </diagonal>
    </border>
    <border diagonalDown="1">
      <left>
        <color indexed="63"/>
      </left>
      <right style="thin">
        <color indexed="39"/>
      </right>
      <top style="double">
        <color indexed="39"/>
      </top>
      <bottom style="thin">
        <color indexed="39"/>
      </bottom>
      <diagonal style="thin">
        <color indexed="39"/>
      </diagonal>
    </border>
    <border>
      <left>
        <color indexed="63"/>
      </left>
      <right style="medium">
        <color indexed="39"/>
      </right>
      <top style="double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thin"/>
      <top style="medium">
        <color indexed="39"/>
      </top>
      <bottom>
        <color indexed="63"/>
      </bottom>
    </border>
    <border>
      <left style="thin"/>
      <right style="double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 style="medium">
        <color indexed="3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20" fontId="19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>
      <alignment horizontal="center" vertical="center"/>
    </xf>
    <xf numFmtId="0" fontId="17" fillId="0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8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>
      <alignment horizontal="center" vertical="center"/>
    </xf>
    <xf numFmtId="182" fontId="1" fillId="0" borderId="14" xfId="0" applyNumberFormat="1" applyFont="1" applyFill="1" applyBorder="1" applyAlignment="1" applyProtection="1">
      <alignment horizontal="center" vertical="center"/>
      <protection locked="0"/>
    </xf>
    <xf numFmtId="182" fontId="1" fillId="0" borderId="13" xfId="0" applyNumberFormat="1" applyFont="1" applyFill="1" applyBorder="1" applyAlignment="1" applyProtection="1">
      <alignment horizontal="center" vertical="center"/>
      <protection locked="0"/>
    </xf>
    <xf numFmtId="182" fontId="1" fillId="0" borderId="15" xfId="0" applyNumberFormat="1" applyFont="1" applyFill="1" applyBorder="1" applyAlignment="1" applyProtection="1">
      <alignment horizontal="center" vertical="center"/>
      <protection locked="0"/>
    </xf>
    <xf numFmtId="182" fontId="1" fillId="0" borderId="16" xfId="0" applyNumberFormat="1" applyFont="1" applyBorder="1" applyAlignment="1">
      <alignment horizontal="right" vertical="center"/>
    </xf>
    <xf numFmtId="182" fontId="1" fillId="0" borderId="13" xfId="0" applyNumberFormat="1" applyFont="1" applyFill="1" applyBorder="1" applyAlignment="1">
      <alignment horizontal="center" vertical="center"/>
    </xf>
    <xf numFmtId="182" fontId="1" fillId="0" borderId="14" xfId="0" applyNumberFormat="1" applyFont="1" applyBorder="1" applyAlignment="1">
      <alignment horizontal="left" vertical="center"/>
    </xf>
    <xf numFmtId="182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NumberFormat="1" applyFont="1" applyBorder="1" applyAlignment="1">
      <alignment horizontal="center" vertical="center"/>
    </xf>
    <xf numFmtId="182" fontId="1" fillId="0" borderId="18" xfId="0" applyNumberFormat="1" applyFont="1" applyFill="1" applyBorder="1" applyAlignment="1" applyProtection="1">
      <alignment horizontal="center" vertical="center"/>
      <protection locked="0"/>
    </xf>
    <xf numFmtId="182" fontId="1" fillId="0" borderId="19" xfId="0" applyNumberFormat="1" applyFont="1" applyFill="1" applyBorder="1" applyAlignment="1" applyProtection="1">
      <alignment horizontal="center" vertical="center"/>
      <protection locked="0"/>
    </xf>
    <xf numFmtId="182" fontId="1" fillId="0" borderId="20" xfId="0" applyNumberFormat="1" applyFont="1" applyFill="1" applyBorder="1" applyAlignment="1" applyProtection="1">
      <alignment horizontal="center" vertical="center"/>
      <protection locked="0"/>
    </xf>
    <xf numFmtId="182" fontId="1" fillId="0" borderId="21" xfId="0" applyNumberFormat="1" applyFont="1" applyFill="1" applyBorder="1" applyAlignment="1" applyProtection="1">
      <alignment horizontal="center" vertical="center"/>
      <protection locked="0"/>
    </xf>
    <xf numFmtId="182" fontId="1" fillId="0" borderId="17" xfId="0" applyNumberFormat="1" applyFont="1" applyBorder="1" applyAlignment="1">
      <alignment horizontal="right" vertical="center"/>
    </xf>
    <xf numFmtId="182" fontId="1" fillId="0" borderId="18" xfId="0" applyNumberFormat="1" applyFont="1" applyFill="1" applyBorder="1" applyAlignment="1">
      <alignment horizontal="center" vertical="center"/>
    </xf>
    <xf numFmtId="182" fontId="1" fillId="0" borderId="20" xfId="0" applyNumberFormat="1" applyFont="1" applyBorder="1" applyAlignment="1">
      <alignment horizontal="left" vertical="center"/>
    </xf>
    <xf numFmtId="182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NumberFormat="1" applyFont="1" applyBorder="1" applyAlignment="1">
      <alignment horizontal="center" vertical="center"/>
    </xf>
    <xf numFmtId="182" fontId="1" fillId="0" borderId="24" xfId="0" applyNumberFormat="1" applyFont="1" applyFill="1" applyBorder="1" applyAlignment="1" applyProtection="1">
      <alignment horizontal="center" vertical="center"/>
      <protection locked="0"/>
    </xf>
    <xf numFmtId="182" fontId="1" fillId="0" borderId="25" xfId="0" applyNumberFormat="1" applyFont="1" applyFill="1" applyBorder="1" applyAlignment="1" applyProtection="1">
      <alignment horizontal="center" vertical="center"/>
      <protection locked="0"/>
    </xf>
    <xf numFmtId="182" fontId="1" fillId="0" borderId="23" xfId="0" applyNumberFormat="1" applyFont="1" applyFill="1" applyBorder="1" applyAlignment="1" applyProtection="1">
      <alignment horizontal="center" vertical="center"/>
      <protection locked="0"/>
    </xf>
    <xf numFmtId="182" fontId="1" fillId="0" borderId="22" xfId="0" applyNumberFormat="1" applyFont="1" applyBorder="1" applyAlignment="1">
      <alignment horizontal="right" vertical="center"/>
    </xf>
    <xf numFmtId="182" fontId="1" fillId="0" borderId="23" xfId="0" applyNumberFormat="1" applyFont="1" applyFill="1" applyBorder="1" applyAlignment="1">
      <alignment horizontal="center" vertical="center"/>
    </xf>
    <xf numFmtId="182" fontId="1" fillId="0" borderId="2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2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20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>
      <alignment horizontal="center" vertical="center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2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8" fillId="0" borderId="28" xfId="0" applyFont="1" applyFill="1" applyBorder="1" applyAlignment="1" applyProtection="1">
      <alignment horizontal="center" vertical="center"/>
      <protection locked="0"/>
    </xf>
    <xf numFmtId="0" fontId="28" fillId="0" borderId="33" xfId="0" applyFont="1" applyFill="1" applyBorder="1" applyAlignment="1" applyProtection="1">
      <alignment horizontal="center" vertical="center"/>
      <protection locked="0"/>
    </xf>
    <xf numFmtId="0" fontId="28" fillId="0" borderId="33" xfId="0" applyFont="1" applyFill="1" applyBorder="1" applyAlignment="1">
      <alignment horizontal="center" vertical="center"/>
    </xf>
    <xf numFmtId="0" fontId="30" fillId="34" borderId="25" xfId="0" applyFont="1" applyFill="1" applyBorder="1" applyAlignment="1" applyProtection="1">
      <alignment horizontal="center" vertical="center"/>
      <protection locked="0"/>
    </xf>
    <xf numFmtId="0" fontId="30" fillId="34" borderId="23" xfId="0" applyFont="1" applyFill="1" applyBorder="1" applyAlignment="1">
      <alignment horizontal="center" vertical="center"/>
    </xf>
    <xf numFmtId="0" fontId="30" fillId="34" borderId="23" xfId="0" applyFont="1" applyFill="1" applyBorder="1" applyAlignment="1" applyProtection="1">
      <alignment horizontal="center" vertical="center"/>
      <protection locked="0"/>
    </xf>
    <xf numFmtId="0" fontId="30" fillId="34" borderId="24" xfId="0" applyFont="1" applyFill="1" applyBorder="1" applyAlignment="1" applyProtection="1">
      <alignment horizontal="center" vertical="center"/>
      <protection locked="0"/>
    </xf>
    <xf numFmtId="0" fontId="28" fillId="0" borderId="34" xfId="0" applyFont="1" applyFill="1" applyBorder="1" applyAlignment="1">
      <alignment horizontal="center" vertical="center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0" fontId="29" fillId="0" borderId="33" xfId="0" applyFont="1" applyFill="1" applyBorder="1" applyAlignment="1" applyProtection="1">
      <alignment horizontal="center" vertical="center"/>
      <protection locked="0"/>
    </xf>
    <xf numFmtId="0" fontId="29" fillId="0" borderId="33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>
      <alignment horizontal="center" vertical="center"/>
    </xf>
    <xf numFmtId="0" fontId="28" fillId="0" borderId="27" xfId="0" applyFont="1" applyFill="1" applyBorder="1" applyAlignment="1" applyProtection="1">
      <alignment horizontal="center" vertical="center"/>
      <protection locked="0"/>
    </xf>
    <xf numFmtId="0" fontId="28" fillId="0" borderId="30" xfId="0" applyFont="1" applyFill="1" applyBorder="1" applyAlignment="1" applyProtection="1">
      <alignment horizontal="center" vertical="center"/>
      <protection locked="0"/>
    </xf>
    <xf numFmtId="0" fontId="28" fillId="0" borderId="30" xfId="0" applyFont="1" applyFill="1" applyBorder="1" applyAlignment="1">
      <alignment horizontal="center" vertical="center"/>
    </xf>
    <xf numFmtId="0" fontId="30" fillId="34" borderId="19" xfId="0" applyFont="1" applyFill="1" applyBorder="1" applyAlignment="1" applyProtection="1">
      <alignment horizontal="center" vertical="center"/>
      <protection locked="0"/>
    </xf>
    <xf numFmtId="0" fontId="30" fillId="34" borderId="18" xfId="0" applyFont="1" applyFill="1" applyBorder="1" applyAlignment="1">
      <alignment horizontal="center" vertical="center"/>
    </xf>
    <xf numFmtId="0" fontId="30" fillId="34" borderId="18" xfId="0" applyFont="1" applyFill="1" applyBorder="1" applyAlignment="1" applyProtection="1">
      <alignment horizontal="center" vertical="center"/>
      <protection locked="0"/>
    </xf>
    <xf numFmtId="0" fontId="30" fillId="34" borderId="20" xfId="0" applyFont="1" applyFill="1" applyBorder="1" applyAlignment="1" applyProtection="1">
      <alignment horizontal="center" vertical="center"/>
      <protection locked="0"/>
    </xf>
    <xf numFmtId="0" fontId="28" fillId="0" borderId="31" xfId="0" applyFont="1" applyFill="1" applyBorder="1" applyAlignment="1">
      <alignment horizontal="center" vertical="center"/>
    </xf>
    <xf numFmtId="0" fontId="29" fillId="0" borderId="20" xfId="0" applyFont="1" applyFill="1" applyBorder="1" applyAlignment="1" applyProtection="1">
      <alignment horizontal="center" vertical="center"/>
      <protection locked="0"/>
    </xf>
    <xf numFmtId="0" fontId="29" fillId="0" borderId="30" xfId="0" applyFont="1" applyFill="1" applyBorder="1" applyAlignment="1" applyProtection="1">
      <alignment horizontal="center" vertical="center"/>
      <protection locked="0"/>
    </xf>
    <xf numFmtId="0" fontId="29" fillId="0" borderId="30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20" fontId="4" fillId="0" borderId="42" xfId="0" applyNumberFormat="1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8" fillId="0" borderId="26" xfId="0" applyFont="1" applyFill="1" applyBorder="1" applyAlignment="1" applyProtection="1">
      <alignment horizontal="center" vertical="center"/>
      <protection locked="0"/>
    </xf>
    <xf numFmtId="0" fontId="28" fillId="0" borderId="42" xfId="0" applyFont="1" applyFill="1" applyBorder="1" applyAlignment="1" applyProtection="1">
      <alignment horizontal="center" vertical="center"/>
      <protection locked="0"/>
    </xf>
    <xf numFmtId="0" fontId="28" fillId="0" borderId="42" xfId="0" applyFont="1" applyFill="1" applyBorder="1" applyAlignment="1">
      <alignment horizontal="center" vertical="center"/>
    </xf>
    <xf numFmtId="0" fontId="30" fillId="34" borderId="12" xfId="0" applyFont="1" applyFill="1" applyBorder="1" applyAlignment="1" applyProtection="1">
      <alignment horizontal="center" vertical="center"/>
      <protection locked="0"/>
    </xf>
    <xf numFmtId="0" fontId="30" fillId="34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 applyProtection="1">
      <alignment horizontal="center" vertical="center"/>
      <protection locked="0"/>
    </xf>
    <xf numFmtId="0" fontId="30" fillId="34" borderId="14" xfId="0" applyFont="1" applyFill="1" applyBorder="1" applyAlignment="1" applyProtection="1">
      <alignment horizontal="center" vertical="center"/>
      <protection locked="0"/>
    </xf>
    <xf numFmtId="0" fontId="28" fillId="0" borderId="43" xfId="0" applyFont="1" applyFill="1" applyBorder="1" applyAlignment="1">
      <alignment horizontal="center" vertical="center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9" fillId="0" borderId="42" xfId="0" applyFont="1" applyFill="1" applyBorder="1" applyAlignment="1" applyProtection="1">
      <alignment horizontal="center" vertical="center"/>
      <protection locked="0"/>
    </xf>
    <xf numFmtId="0" fontId="29" fillId="0" borderId="4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26" fillId="0" borderId="44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>
      <alignment horizontal="center" vertical="center"/>
    </xf>
    <xf numFmtId="0" fontId="13" fillId="0" borderId="49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>
      <alignment horizontal="center" vertical="center"/>
    </xf>
    <xf numFmtId="182" fontId="30" fillId="34" borderId="19" xfId="0" applyNumberFormat="1" applyFont="1" applyFill="1" applyBorder="1" applyAlignment="1" applyProtection="1">
      <alignment horizontal="center" vertical="center"/>
      <protection locked="0"/>
    </xf>
    <xf numFmtId="0" fontId="28" fillId="0" borderId="42" xfId="0" applyNumberFormat="1" applyFont="1" applyFill="1" applyBorder="1" applyAlignment="1" applyProtection="1">
      <alignment horizontal="center" vertical="center"/>
      <protection locked="0"/>
    </xf>
    <xf numFmtId="0" fontId="28" fillId="0" borderId="42" xfId="0" applyNumberFormat="1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>
      <alignment horizontal="center" vertical="center"/>
    </xf>
    <xf numFmtId="0" fontId="26" fillId="0" borderId="50" xfId="0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 locked="0"/>
    </xf>
    <xf numFmtId="0" fontId="28" fillId="6" borderId="18" xfId="0" applyFont="1" applyFill="1" applyBorder="1" applyAlignment="1" applyProtection="1">
      <alignment horizontal="center" vertical="center"/>
      <protection locked="0"/>
    </xf>
    <xf numFmtId="0" fontId="28" fillId="6" borderId="18" xfId="0" applyFont="1" applyFill="1" applyBorder="1" applyAlignment="1">
      <alignment horizontal="center" vertical="center"/>
    </xf>
    <xf numFmtId="0" fontId="28" fillId="6" borderId="21" xfId="0" applyFont="1" applyFill="1" applyBorder="1" applyAlignment="1">
      <alignment horizontal="center" vertical="center"/>
    </xf>
    <xf numFmtId="182" fontId="1" fillId="0" borderId="51" xfId="0" applyNumberFormat="1" applyFont="1" applyFill="1" applyBorder="1" applyAlignment="1" applyProtection="1">
      <alignment horizontal="center" vertical="center"/>
      <protection locked="0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26" fillId="0" borderId="55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8" fillId="6" borderId="23" xfId="0" applyFont="1" applyFill="1" applyBorder="1" applyAlignment="1" applyProtection="1">
      <alignment horizontal="center" vertical="center"/>
      <protection locked="0"/>
    </xf>
    <xf numFmtId="0" fontId="28" fillId="6" borderId="23" xfId="0" applyFont="1" applyFill="1" applyBorder="1" applyAlignment="1">
      <alignment horizontal="center" vertical="center"/>
    </xf>
    <xf numFmtId="0" fontId="28" fillId="6" borderId="56" xfId="0" applyFont="1" applyFill="1" applyBorder="1" applyAlignment="1">
      <alignment horizontal="center" vertical="center"/>
    </xf>
    <xf numFmtId="182" fontId="1" fillId="0" borderId="57" xfId="0" applyNumberFormat="1" applyFont="1" applyFill="1" applyBorder="1" applyAlignment="1" applyProtection="1">
      <alignment horizontal="center" vertical="center"/>
      <protection locked="0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26" fillId="0" borderId="61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27" fillId="0" borderId="63" xfId="0" applyFont="1" applyFill="1" applyBorder="1" applyAlignment="1" applyProtection="1">
      <alignment horizontal="center" vertical="center"/>
      <protection locked="0"/>
    </xf>
    <xf numFmtId="0" fontId="27" fillId="0" borderId="64" xfId="0" applyFont="1" applyFill="1" applyBorder="1" applyAlignment="1" applyProtection="1">
      <alignment horizontal="center" vertical="center"/>
      <protection locked="0"/>
    </xf>
    <xf numFmtId="0" fontId="27" fillId="0" borderId="65" xfId="0" applyFont="1" applyFill="1" applyBorder="1" applyAlignment="1" applyProtection="1">
      <alignment horizontal="center" vertical="center"/>
      <protection locked="0"/>
    </xf>
    <xf numFmtId="0" fontId="27" fillId="0" borderId="66" xfId="0" applyFont="1" applyFill="1" applyBorder="1" applyAlignment="1" applyProtection="1">
      <alignment horizontal="center" vertical="center"/>
      <protection locked="0"/>
    </xf>
    <xf numFmtId="0" fontId="27" fillId="0" borderId="67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 vertical="center"/>
    </xf>
    <xf numFmtId="56" fontId="17" fillId="0" borderId="0" xfId="0" applyNumberFormat="1" applyFont="1" applyFill="1" applyBorder="1" applyAlignment="1">
      <alignment horizontal="center" vertical="center"/>
    </xf>
    <xf numFmtId="0" fontId="26" fillId="0" borderId="68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26" fillId="0" borderId="72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8" fillId="6" borderId="13" xfId="0" applyFont="1" applyFill="1" applyBorder="1" applyAlignment="1" applyProtection="1">
      <alignment horizontal="center" vertical="center"/>
      <protection locked="0"/>
    </xf>
    <xf numFmtId="0" fontId="28" fillId="6" borderId="13" xfId="0" applyFont="1" applyFill="1" applyBorder="1" applyAlignment="1">
      <alignment horizontal="center" vertical="center"/>
    </xf>
    <xf numFmtId="0" fontId="28" fillId="6" borderId="15" xfId="0" applyFont="1" applyFill="1" applyBorder="1" applyAlignment="1">
      <alignment horizontal="center" vertical="center"/>
    </xf>
    <xf numFmtId="182" fontId="1" fillId="0" borderId="73" xfId="0" applyNumberFormat="1" applyFont="1" applyFill="1" applyBorder="1" applyAlignment="1" applyProtection="1">
      <alignment horizontal="center" vertical="center"/>
      <protection locked="0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26" fillId="0" borderId="77" xfId="0" applyFont="1" applyFill="1" applyBorder="1" applyAlignment="1" applyProtection="1">
      <alignment horizontal="center" vertical="center"/>
      <protection locked="0"/>
    </xf>
    <xf numFmtId="0" fontId="27" fillId="0" borderId="78" xfId="0" applyFont="1" applyFill="1" applyBorder="1" applyAlignment="1" applyProtection="1">
      <alignment horizontal="center" vertical="center"/>
      <protection locked="0"/>
    </xf>
    <xf numFmtId="0" fontId="27" fillId="0" borderId="7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7" fillId="33" borderId="80" xfId="0" applyFont="1" applyFill="1" applyBorder="1" applyAlignment="1" applyProtection="1">
      <alignment horizontal="distributed" vertical="center"/>
      <protection locked="0"/>
    </xf>
    <xf numFmtId="0" fontId="23" fillId="33" borderId="80" xfId="0" applyFont="1" applyFill="1" applyBorder="1" applyAlignment="1">
      <alignment horizontal="distributed" vertical="center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33" xfId="0" applyFont="1" applyFill="1" applyBorder="1" applyAlignment="1" applyProtection="1">
      <alignment horizontal="center" vertical="center"/>
      <protection locked="0"/>
    </xf>
    <xf numFmtId="0" fontId="24" fillId="0" borderId="33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8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>
      <alignment horizontal="center" vertical="center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19" fillId="0" borderId="77" xfId="0" applyFont="1" applyFill="1" applyBorder="1" applyAlignment="1" applyProtection="1">
      <alignment horizontal="center" vertical="center"/>
      <protection locked="0"/>
    </xf>
    <xf numFmtId="0" fontId="19" fillId="0" borderId="61" xfId="0" applyFont="1" applyFill="1" applyBorder="1" applyAlignment="1" applyProtection="1">
      <alignment horizontal="center" vertical="center"/>
      <protection locked="0"/>
    </xf>
    <xf numFmtId="0" fontId="14" fillId="0" borderId="61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63" xfId="0" applyFont="1" applyFill="1" applyBorder="1" applyAlignment="1" applyProtection="1">
      <alignment horizontal="center" vertical="center"/>
      <protection locked="0"/>
    </xf>
    <xf numFmtId="0" fontId="14" fillId="0" borderId="64" xfId="0" applyFont="1" applyFill="1" applyBorder="1" applyAlignment="1" applyProtection="1">
      <alignment horizontal="center" vertical="center"/>
      <protection locked="0"/>
    </xf>
    <xf numFmtId="0" fontId="14" fillId="0" borderId="65" xfId="0" applyFont="1" applyFill="1" applyBorder="1" applyAlignment="1" applyProtection="1">
      <alignment horizontal="center" vertical="center"/>
      <protection locked="0"/>
    </xf>
    <xf numFmtId="0" fontId="19" fillId="0" borderId="50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2" fillId="6" borderId="18" xfId="0" applyFont="1" applyFill="1" applyBorder="1" applyAlignment="1" applyProtection="1">
      <alignment horizontal="center" vertical="center"/>
      <protection locked="0"/>
    </xf>
    <xf numFmtId="0" fontId="2" fillId="6" borderId="18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13" xfId="0" applyFont="1" applyFill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4" fillId="0" borderId="42" xfId="0" applyFont="1" applyFill="1" applyBorder="1" applyAlignment="1" applyProtection="1">
      <alignment horizontal="center" vertical="center"/>
      <protection locked="0"/>
    </xf>
    <xf numFmtId="0" fontId="24" fillId="0" borderId="4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182" fontId="30" fillId="34" borderId="23" xfId="0" applyNumberFormat="1" applyFont="1" applyFill="1" applyBorder="1" applyAlignment="1" applyProtection="1">
      <alignment horizontal="center" vertical="center"/>
      <protection locked="0"/>
    </xf>
    <xf numFmtId="0" fontId="7" fillId="33" borderId="80" xfId="0" applyFont="1" applyFill="1" applyBorder="1" applyAlignment="1" applyProtection="1">
      <alignment horizontal="distributed" vertical="center"/>
      <protection locked="0"/>
    </xf>
    <xf numFmtId="0" fontId="23" fillId="33" borderId="80" xfId="0" applyFont="1" applyFill="1" applyBorder="1" applyAlignment="1">
      <alignment horizontal="distributed" vertical="center"/>
    </xf>
    <xf numFmtId="0" fontId="24" fillId="0" borderId="66" xfId="0" applyFont="1" applyFill="1" applyBorder="1" applyAlignment="1" applyProtection="1">
      <alignment horizontal="center" vertical="center"/>
      <protection locked="0"/>
    </xf>
    <xf numFmtId="0" fontId="24" fillId="0" borderId="64" xfId="0" applyFont="1" applyFill="1" applyBorder="1" applyAlignment="1" applyProtection="1">
      <alignment horizontal="center" vertical="center"/>
      <protection locked="0"/>
    </xf>
    <xf numFmtId="0" fontId="24" fillId="0" borderId="67" xfId="0" applyFont="1" applyFill="1" applyBorder="1" applyAlignment="1" applyProtection="1">
      <alignment horizontal="center" vertical="center"/>
      <protection locked="0"/>
    </xf>
    <xf numFmtId="0" fontId="14" fillId="0" borderId="78" xfId="0" applyFont="1" applyFill="1" applyBorder="1" applyAlignment="1" applyProtection="1">
      <alignment horizontal="center" vertical="center"/>
      <protection locked="0"/>
    </xf>
    <xf numFmtId="0" fontId="14" fillId="0" borderId="66" xfId="0" applyFont="1" applyFill="1" applyBorder="1" applyAlignment="1" applyProtection="1">
      <alignment horizontal="center" vertical="center"/>
      <protection locked="0"/>
    </xf>
    <xf numFmtId="0" fontId="14" fillId="0" borderId="67" xfId="0" applyFont="1" applyFill="1" applyBorder="1" applyAlignment="1" applyProtection="1">
      <alignment horizontal="center" vertical="center"/>
      <protection locked="0"/>
    </xf>
    <xf numFmtId="0" fontId="14" fillId="0" borderId="79" xfId="0" applyFont="1" applyFill="1" applyBorder="1" applyAlignment="1" applyProtection="1">
      <alignment horizontal="center" vertical="center"/>
      <protection locked="0"/>
    </xf>
    <xf numFmtId="0" fontId="19" fillId="0" borderId="68" xfId="0" applyFont="1" applyFill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9" fillId="0" borderId="55" xfId="0" applyFont="1" applyFill="1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2" fillId="6" borderId="23" xfId="0" applyFont="1" applyFill="1" applyBorder="1" applyAlignment="1" applyProtection="1">
      <alignment horizontal="center" vertical="center"/>
      <protection locked="0"/>
    </xf>
    <xf numFmtId="0" fontId="2" fillId="6" borderId="23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3" fillId="0" borderId="49" xfId="0" applyFont="1" applyFill="1" applyBorder="1" applyAlignment="1" applyProtection="1">
      <alignment horizontal="center" vertical="center"/>
      <protection locked="0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42" xfId="0" applyNumberFormat="1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_suns@miracle.ocn.ne.jp" TargetMode="External" /><Relationship Id="rId2" Type="http://schemas.openxmlformats.org/officeDocument/2006/relationships/hyperlink" Target="mailto:masae16easam_ootawara@docomo.ne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1"/>
  <sheetViews>
    <sheetView view="pageBreakPreview" zoomScaleSheetLayoutView="100" zoomScalePageLayoutView="0" workbookViewId="0" topLeftCell="A1">
      <selection activeCell="B40" sqref="B40:AF40"/>
    </sheetView>
  </sheetViews>
  <sheetFormatPr defaultColWidth="9.00390625" defaultRowHeight="12.75"/>
  <cols>
    <col min="1" max="1" width="0.74609375" style="11" customWidth="1"/>
    <col min="2" max="37" width="3.25390625" style="11" customWidth="1"/>
    <col min="38" max="38" width="3.125" style="11" customWidth="1"/>
    <col min="39" max="39" width="3.00390625" style="11" customWidth="1"/>
    <col min="40" max="16384" width="9.125" style="11" customWidth="1"/>
  </cols>
  <sheetData>
    <row r="1" spans="2:34" s="12" customFormat="1" ht="25.5" customHeight="1">
      <c r="B1" s="223" t="s">
        <v>81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68"/>
      <c r="AH1" s="68"/>
    </row>
    <row r="2" spans="2:34" s="12" customFormat="1" ht="6.75" customHeight="1">
      <c r="B2" s="69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68"/>
      <c r="AH2" s="68"/>
    </row>
    <row r="3" spans="2:34" s="12" customFormat="1" ht="16.5" customHeight="1">
      <c r="B3" s="225" t="s">
        <v>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23"/>
      <c r="AH3" s="23"/>
    </row>
    <row r="4" spans="5:15" s="12" customFormat="1" ht="6.75" customHeight="1" thickBot="1">
      <c r="E4" s="15"/>
      <c r="F4" s="15"/>
      <c r="G4" s="15"/>
      <c r="H4" s="15"/>
      <c r="I4" s="15"/>
      <c r="J4" s="15"/>
      <c r="M4" s="15"/>
      <c r="N4" s="15"/>
      <c r="O4" s="15"/>
    </row>
    <row r="5" spans="2:21" s="12" customFormat="1" ht="24" customHeight="1" thickBot="1">
      <c r="B5" s="15"/>
      <c r="C5" s="15"/>
      <c r="D5" s="15"/>
      <c r="E5" s="15"/>
      <c r="F5" s="15"/>
      <c r="G5" s="15"/>
      <c r="K5" s="15"/>
      <c r="L5" s="15"/>
      <c r="M5" s="16"/>
      <c r="N5" s="226" t="s">
        <v>3</v>
      </c>
      <c r="O5" s="227"/>
      <c r="P5" s="227"/>
      <c r="Q5" s="227"/>
      <c r="R5" s="227"/>
      <c r="S5" s="227"/>
      <c r="T5" s="227"/>
      <c r="U5" s="17"/>
    </row>
    <row r="6" spans="9:31" s="18" customFormat="1" ht="5.25" customHeight="1" thickBot="1">
      <c r="I6" s="204"/>
      <c r="J6" s="203"/>
      <c r="K6" s="203"/>
      <c r="L6" s="203"/>
      <c r="M6" s="203"/>
      <c r="N6" s="203"/>
      <c r="O6" s="204"/>
      <c r="P6" s="203"/>
      <c r="Q6" s="203"/>
      <c r="R6" s="203"/>
      <c r="S6" s="203"/>
      <c r="T6" s="203"/>
      <c r="U6" s="204"/>
      <c r="V6" s="203"/>
      <c r="W6" s="203"/>
      <c r="X6" s="203"/>
      <c r="Y6" s="203"/>
      <c r="Z6" s="203"/>
      <c r="AA6" s="13"/>
      <c r="AB6" s="14"/>
      <c r="AC6" s="14"/>
      <c r="AD6" s="13"/>
      <c r="AE6" s="13"/>
    </row>
    <row r="7" spans="2:31" s="70" customFormat="1" ht="19.5" customHeight="1" thickBot="1">
      <c r="B7" s="220"/>
      <c r="C7" s="195"/>
      <c r="D7" s="195"/>
      <c r="E7" s="196"/>
      <c r="F7" s="196"/>
      <c r="G7" s="196"/>
      <c r="H7" s="197"/>
      <c r="I7" s="198" t="str">
        <f>D8</f>
        <v>Ａ</v>
      </c>
      <c r="J7" s="199"/>
      <c r="K7" s="200"/>
      <c r="L7" s="201" t="str">
        <f>D9</f>
        <v>Ｂ</v>
      </c>
      <c r="M7" s="199"/>
      <c r="N7" s="202"/>
      <c r="O7" s="221" t="str">
        <f>D10</f>
        <v>Ｃ</v>
      </c>
      <c r="P7" s="199"/>
      <c r="Q7" s="200"/>
      <c r="R7" s="201" t="str">
        <f>D11</f>
        <v>Ｄ</v>
      </c>
      <c r="S7" s="199"/>
      <c r="T7" s="202"/>
      <c r="U7" s="201" t="str">
        <f>D12</f>
        <v>Ｅ</v>
      </c>
      <c r="V7" s="199"/>
      <c r="W7" s="202"/>
      <c r="X7" s="221" t="str">
        <f>D13</f>
        <v>Ｆ</v>
      </c>
      <c r="Y7" s="199"/>
      <c r="Z7" s="222"/>
      <c r="AA7" s="205" t="s">
        <v>8</v>
      </c>
      <c r="AB7" s="206"/>
      <c r="AC7" s="207"/>
      <c r="AD7" s="208" t="s">
        <v>1</v>
      </c>
      <c r="AE7" s="209"/>
    </row>
    <row r="8" spans="2:31" ht="19.5" customHeight="1" thickTop="1">
      <c r="B8" s="210" t="s">
        <v>42</v>
      </c>
      <c r="C8" s="211"/>
      <c r="D8" s="212" t="s">
        <v>70</v>
      </c>
      <c r="E8" s="213"/>
      <c r="F8" s="213"/>
      <c r="G8" s="213"/>
      <c r="H8" s="214"/>
      <c r="I8" s="215"/>
      <c r="J8" s="216"/>
      <c r="K8" s="217"/>
      <c r="L8" s="25">
        <f>+N31</f>
        <v>36</v>
      </c>
      <c r="M8" s="26" t="str">
        <f>IF(L8="","",IF(L8=N8,"",IF(L8&gt;N8,"○","●")))</f>
        <v>○</v>
      </c>
      <c r="N8" s="27">
        <f>+K31</f>
        <v>26</v>
      </c>
      <c r="O8" s="28">
        <f>+N20</f>
        <v>14</v>
      </c>
      <c r="P8" s="26" t="str">
        <f>IF(O8="","",IF(O8=Q8,"",IF(O8&gt;Q8,"○","●")))</f>
        <v>○</v>
      </c>
      <c r="Q8" s="28">
        <f>+K20</f>
        <v>4</v>
      </c>
      <c r="R8" s="25">
        <f>+K35</f>
        <v>41</v>
      </c>
      <c r="S8" s="26" t="str">
        <f>IF(R8="","",IF(R8=T8,"",IF(R8&gt;T8,"○","●")))</f>
        <v>●</v>
      </c>
      <c r="T8" s="27">
        <f>+N35</f>
        <v>51</v>
      </c>
      <c r="U8" s="25">
        <f>+K17</f>
        <v>1</v>
      </c>
      <c r="V8" s="26" t="str">
        <f>IF(U8="","",IF(U8=W8,"",IF(U8&gt;W8,"○","●")))</f>
        <v>●</v>
      </c>
      <c r="W8" s="27">
        <f>+N17</f>
        <v>11</v>
      </c>
      <c r="X8" s="28">
        <f>+K27</f>
        <v>22</v>
      </c>
      <c r="Y8" s="26" t="str">
        <f>IF(X8="","",IF(X8=Z8,"",IF(X8&gt;Z8,"○","●")))</f>
        <v>●</v>
      </c>
      <c r="Z8" s="29">
        <f>+N27</f>
        <v>32</v>
      </c>
      <c r="AA8" s="30">
        <f aca="true" t="shared" si="0" ref="AA8:AA13">COUNTIF(I8:Z8,"○")</f>
        <v>2</v>
      </c>
      <c r="AB8" s="31" t="s">
        <v>43</v>
      </c>
      <c r="AC8" s="32">
        <f aca="true" t="shared" si="1" ref="AC8:AC13">COUNTIF(I8:Z8,"●")</f>
        <v>3</v>
      </c>
      <c r="AD8" s="218"/>
      <c r="AE8" s="219"/>
    </row>
    <row r="9" spans="2:31" ht="19.5" customHeight="1">
      <c r="B9" s="175"/>
      <c r="C9" s="176"/>
      <c r="D9" s="177" t="s">
        <v>71</v>
      </c>
      <c r="E9" s="178"/>
      <c r="F9" s="178"/>
      <c r="G9" s="178"/>
      <c r="H9" s="179"/>
      <c r="I9" s="33">
        <f>+K31</f>
        <v>26</v>
      </c>
      <c r="J9" s="34" t="str">
        <f>IF(I9="","",IF(I9=K9,"",IF(I9&gt;K9,"○","●")))</f>
        <v>●</v>
      </c>
      <c r="K9" s="35">
        <f>+N31</f>
        <v>36</v>
      </c>
      <c r="L9" s="180"/>
      <c r="M9" s="181"/>
      <c r="N9" s="182"/>
      <c r="O9" s="35">
        <f>+N28</f>
        <v>33</v>
      </c>
      <c r="P9" s="34" t="str">
        <f>IF(O9="","",IF(O9=Q9,"",IF(O9&gt;Q9,"○","●")))</f>
        <v>○</v>
      </c>
      <c r="Q9" s="35">
        <f>+K28</f>
        <v>23</v>
      </c>
      <c r="R9" s="36">
        <f>+K22</f>
        <v>6</v>
      </c>
      <c r="S9" s="34" t="str">
        <f>IF(R9="","",IF(R9=T9,"",IF(R9&gt;T9,"○","●")))</f>
        <v>●</v>
      </c>
      <c r="T9" s="37">
        <f>+N22</f>
        <v>16</v>
      </c>
      <c r="U9" s="36">
        <f>+K36</f>
        <v>42</v>
      </c>
      <c r="V9" s="34" t="str">
        <f>IF(U9="","",IF(U9=W9,"",IF(U9&gt;W9,"○","●")))</f>
        <v>●</v>
      </c>
      <c r="W9" s="37">
        <f>+N36</f>
        <v>52</v>
      </c>
      <c r="X9" s="35">
        <f>+N19</f>
        <v>13</v>
      </c>
      <c r="Y9" s="34" t="str">
        <f>IF(X9="","",IF(X9=Z9,"",IF(X9&gt;Z9,"○","●")))</f>
        <v>○</v>
      </c>
      <c r="Z9" s="38">
        <f>+K19</f>
        <v>3</v>
      </c>
      <c r="AA9" s="39">
        <f t="shared" si="0"/>
        <v>2</v>
      </c>
      <c r="AB9" s="40" t="s">
        <v>44</v>
      </c>
      <c r="AC9" s="41">
        <f t="shared" si="1"/>
        <v>3</v>
      </c>
      <c r="AD9" s="183"/>
      <c r="AE9" s="184"/>
    </row>
    <row r="10" spans="2:31" ht="19.5" customHeight="1">
      <c r="B10" s="175"/>
      <c r="C10" s="176"/>
      <c r="D10" s="177" t="s">
        <v>72</v>
      </c>
      <c r="E10" s="178"/>
      <c r="F10" s="178"/>
      <c r="G10" s="178"/>
      <c r="H10" s="179"/>
      <c r="I10" s="33">
        <f>+Q8</f>
        <v>4</v>
      </c>
      <c r="J10" s="34" t="str">
        <f>IF(I10="","",IF(I10=K10,"",IF(I10&gt;K10,"○","●")))</f>
        <v>●</v>
      </c>
      <c r="K10" s="35">
        <f>+O8</f>
        <v>14</v>
      </c>
      <c r="L10" s="36">
        <f>+K28</f>
        <v>23</v>
      </c>
      <c r="M10" s="34" t="str">
        <f>IF(L10="","",IF(L10=N10,"",IF(L10&gt;N10,"○","●")))</f>
        <v>●</v>
      </c>
      <c r="N10" s="37">
        <f>+N28</f>
        <v>33</v>
      </c>
      <c r="O10" s="180"/>
      <c r="P10" s="181"/>
      <c r="Q10" s="182"/>
      <c r="R10" s="36">
        <f>+N18</f>
        <v>12</v>
      </c>
      <c r="S10" s="34" t="str">
        <f>IF(R10="","",IF(R10=T10,"",IF(R10&gt;T10,"○","●")))</f>
        <v>○</v>
      </c>
      <c r="T10" s="37">
        <f>+K18</f>
        <v>2</v>
      </c>
      <c r="U10" s="36">
        <f>+N30</f>
        <v>35</v>
      </c>
      <c r="V10" s="34" t="str">
        <f>IF(U10="","",IF(U10=W10,"",IF(U10&gt;W10,"○","●")))</f>
        <v>○</v>
      </c>
      <c r="W10" s="37">
        <f>+K30</f>
        <v>25</v>
      </c>
      <c r="X10" s="35">
        <f>+K37</f>
        <v>43</v>
      </c>
      <c r="Y10" s="34" t="str">
        <f>IF(X10="","",IF(X10=Z10,"",IF(X10&gt;Z10,"○","●")))</f>
        <v>●</v>
      </c>
      <c r="Z10" s="38">
        <f>+N37</f>
        <v>53</v>
      </c>
      <c r="AA10" s="39">
        <f t="shared" si="0"/>
        <v>2</v>
      </c>
      <c r="AB10" s="40" t="s">
        <v>44</v>
      </c>
      <c r="AC10" s="41">
        <f t="shared" si="1"/>
        <v>3</v>
      </c>
      <c r="AD10" s="183"/>
      <c r="AE10" s="184"/>
    </row>
    <row r="11" spans="2:31" ht="19.5" customHeight="1">
      <c r="B11" s="175"/>
      <c r="C11" s="176"/>
      <c r="D11" s="177" t="s">
        <v>73</v>
      </c>
      <c r="E11" s="178"/>
      <c r="F11" s="178"/>
      <c r="G11" s="178"/>
      <c r="H11" s="179"/>
      <c r="I11" s="33">
        <f>+T8</f>
        <v>51</v>
      </c>
      <c r="J11" s="34" t="str">
        <f>IF(I11="","",IF(I11=K11,"",IF(I11&gt;K11,"○","●")))</f>
        <v>○</v>
      </c>
      <c r="K11" s="35">
        <f>+R8</f>
        <v>41</v>
      </c>
      <c r="L11" s="36">
        <f>+T9</f>
        <v>16</v>
      </c>
      <c r="M11" s="34" t="str">
        <f>IF(L11="","",IF(L11=N11,"",IF(L11&gt;N11,"○","●")))</f>
        <v>○</v>
      </c>
      <c r="N11" s="37">
        <f>+R9</f>
        <v>6</v>
      </c>
      <c r="O11" s="35">
        <f>+T10</f>
        <v>2</v>
      </c>
      <c r="P11" s="34" t="str">
        <f>IF(O11="","",IF(O11=Q11,"",IF(O11&gt;Q11,"○","●")))</f>
        <v>●</v>
      </c>
      <c r="Q11" s="35">
        <f>+R10</f>
        <v>12</v>
      </c>
      <c r="R11" s="180"/>
      <c r="S11" s="181"/>
      <c r="T11" s="182"/>
      <c r="U11" s="36">
        <f>+K26</f>
        <v>21</v>
      </c>
      <c r="V11" s="34" t="str">
        <f>IF(U11="","",IF(U11=W11,"",IF(U11&gt;W11,"○","●")))</f>
        <v>●</v>
      </c>
      <c r="W11" s="37">
        <f>+N26</f>
        <v>31</v>
      </c>
      <c r="X11" s="35">
        <f>+N29</f>
        <v>34</v>
      </c>
      <c r="Y11" s="34" t="str">
        <f>IF(X11="","",IF(X11=Z11,"",IF(X11&gt;Z11,"○","●")))</f>
        <v>○</v>
      </c>
      <c r="Z11" s="38">
        <f>+K29</f>
        <v>24</v>
      </c>
      <c r="AA11" s="39">
        <f t="shared" si="0"/>
        <v>3</v>
      </c>
      <c r="AB11" s="40" t="s">
        <v>44</v>
      </c>
      <c r="AC11" s="41">
        <f t="shared" si="1"/>
        <v>2</v>
      </c>
      <c r="AD11" s="183"/>
      <c r="AE11" s="184"/>
    </row>
    <row r="12" spans="2:31" ht="19.5" customHeight="1">
      <c r="B12" s="175"/>
      <c r="C12" s="176"/>
      <c r="D12" s="177" t="s">
        <v>74</v>
      </c>
      <c r="E12" s="178"/>
      <c r="F12" s="178"/>
      <c r="G12" s="178"/>
      <c r="H12" s="179"/>
      <c r="I12" s="33">
        <f>+W8</f>
        <v>11</v>
      </c>
      <c r="J12" s="34" t="str">
        <f>IF(I12="","",IF(I12=K12,"",IF(I12&gt;K12,"○","●")))</f>
        <v>○</v>
      </c>
      <c r="K12" s="35">
        <f>+U8</f>
        <v>1</v>
      </c>
      <c r="L12" s="36">
        <f>+W9</f>
        <v>52</v>
      </c>
      <c r="M12" s="34" t="str">
        <f>IF(L12="","",IF(L12=N12,"",IF(L12&gt;N12,"○","●")))</f>
        <v>○</v>
      </c>
      <c r="N12" s="37">
        <f>+U9</f>
        <v>42</v>
      </c>
      <c r="O12" s="35">
        <f>+K30</f>
        <v>25</v>
      </c>
      <c r="P12" s="34" t="str">
        <f>IF(O12="","",IF(O12=Q12,"",IF(O12&gt;Q12,"○","●")))</f>
        <v>●</v>
      </c>
      <c r="Q12" s="35">
        <f>+N30</f>
        <v>35</v>
      </c>
      <c r="R12" s="36">
        <f>+W11</f>
        <v>31</v>
      </c>
      <c r="S12" s="34" t="str">
        <f>IF(R12="","",IF(R12=T12,"",IF(R12&gt;T12,"○","●")))</f>
        <v>○</v>
      </c>
      <c r="T12" s="37">
        <f>+U11</f>
        <v>21</v>
      </c>
      <c r="U12" s="180"/>
      <c r="V12" s="181"/>
      <c r="W12" s="182"/>
      <c r="X12" s="35">
        <f>+K21</f>
        <v>5</v>
      </c>
      <c r="Y12" s="34" t="str">
        <f>IF(X12="","",IF(X12=Z12,"",IF(X12&gt;Z12,"○","●")))</f>
        <v>●</v>
      </c>
      <c r="Z12" s="38">
        <f>+N21</f>
        <v>15</v>
      </c>
      <c r="AA12" s="39">
        <f t="shared" si="0"/>
        <v>3</v>
      </c>
      <c r="AB12" s="40" t="s">
        <v>44</v>
      </c>
      <c r="AC12" s="41">
        <f t="shared" si="1"/>
        <v>2</v>
      </c>
      <c r="AD12" s="183"/>
      <c r="AE12" s="184"/>
    </row>
    <row r="13" spans="2:31" ht="19.5" customHeight="1" thickBot="1">
      <c r="B13" s="185"/>
      <c r="C13" s="186"/>
      <c r="D13" s="187" t="s">
        <v>75</v>
      </c>
      <c r="E13" s="188"/>
      <c r="F13" s="188"/>
      <c r="G13" s="188"/>
      <c r="H13" s="189"/>
      <c r="I13" s="42">
        <f>+Z8</f>
        <v>32</v>
      </c>
      <c r="J13" s="43" t="str">
        <f>IF(I13="","",IF(I13=K13,"",IF(I13&gt;K13,"○","●")))</f>
        <v>○</v>
      </c>
      <c r="K13" s="44">
        <f>+X8</f>
        <v>22</v>
      </c>
      <c r="L13" s="45">
        <f>+Z9</f>
        <v>3</v>
      </c>
      <c r="M13" s="43" t="str">
        <f>IF(L13="","",IF(L13=N13,"",IF(L13&gt;N13,"○","●")))</f>
        <v>●</v>
      </c>
      <c r="N13" s="44">
        <f>+X9</f>
        <v>13</v>
      </c>
      <c r="O13" s="46">
        <f>+Z10</f>
        <v>53</v>
      </c>
      <c r="P13" s="43" t="str">
        <f>IF(O13="","",IF(O13=Q13,"",IF(O13&gt;Q13,"○","●")))</f>
        <v>○</v>
      </c>
      <c r="Q13" s="46">
        <f>+X10</f>
        <v>43</v>
      </c>
      <c r="R13" s="45">
        <f>+Z11</f>
        <v>24</v>
      </c>
      <c r="S13" s="43" t="str">
        <f>IF(R13="","",IF(R13=T13,"",IF(R13&gt;T13,"○","●")))</f>
        <v>●</v>
      </c>
      <c r="T13" s="44">
        <f>+X11</f>
        <v>34</v>
      </c>
      <c r="U13" s="45">
        <f>+Z12</f>
        <v>15</v>
      </c>
      <c r="V13" s="43" t="str">
        <f>IF(U13="","",IF(U13=W13,"",IF(U13&gt;W13,"○","●")))</f>
        <v>○</v>
      </c>
      <c r="W13" s="44">
        <f>+X12</f>
        <v>5</v>
      </c>
      <c r="X13" s="190"/>
      <c r="Y13" s="191"/>
      <c r="Z13" s="192"/>
      <c r="AA13" s="47">
        <f t="shared" si="0"/>
        <v>3</v>
      </c>
      <c r="AB13" s="48" t="s">
        <v>44</v>
      </c>
      <c r="AC13" s="49">
        <f t="shared" si="1"/>
        <v>2</v>
      </c>
      <c r="AD13" s="193"/>
      <c r="AE13" s="194"/>
    </row>
    <row r="14" spans="2:32" s="12" customFormat="1" ht="9.75" customHeight="1">
      <c r="B14" s="57"/>
      <c r="C14" s="58"/>
      <c r="D14" s="59"/>
      <c r="E14" s="59"/>
      <c r="F14" s="57"/>
      <c r="G14" s="57"/>
      <c r="H14" s="57"/>
      <c r="I14" s="60"/>
      <c r="J14" s="60"/>
      <c r="K14" s="61"/>
      <c r="L14" s="62"/>
      <c r="M14" s="63"/>
      <c r="N14" s="61"/>
      <c r="O14" s="61"/>
      <c r="P14" s="57"/>
      <c r="Q14" s="60"/>
      <c r="R14" s="60"/>
      <c r="S14" s="60"/>
      <c r="T14" s="60"/>
      <c r="U14" s="64"/>
      <c r="V14" s="64"/>
      <c r="W14" s="65"/>
      <c r="X14" s="65"/>
      <c r="Y14" s="63"/>
      <c r="Z14" s="66"/>
      <c r="AA14" s="66"/>
      <c r="AB14" s="66"/>
      <c r="AC14" s="63"/>
      <c r="AD14" s="66"/>
      <c r="AE14" s="66"/>
      <c r="AF14" s="66"/>
    </row>
    <row r="15" spans="1:36" s="12" customFormat="1" ht="18" customHeight="1" thickBot="1">
      <c r="A15" s="67"/>
      <c r="B15" s="158" t="s">
        <v>34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67"/>
      <c r="AH15" s="67"/>
      <c r="AI15" s="67"/>
      <c r="AJ15" s="67"/>
    </row>
    <row r="16" spans="1:36" s="12" customFormat="1" ht="18" customHeight="1" thickBot="1">
      <c r="A16" s="67"/>
      <c r="B16" s="160"/>
      <c r="C16" s="161"/>
      <c r="D16" s="161"/>
      <c r="E16" s="162"/>
      <c r="F16" s="163" t="s">
        <v>6</v>
      </c>
      <c r="G16" s="164"/>
      <c r="H16" s="164"/>
      <c r="I16" s="165"/>
      <c r="J16" s="165"/>
      <c r="K16" s="164" t="s">
        <v>2</v>
      </c>
      <c r="L16" s="161"/>
      <c r="M16" s="161"/>
      <c r="N16" s="161"/>
      <c r="O16" s="161"/>
      <c r="P16" s="164" t="s">
        <v>7</v>
      </c>
      <c r="Q16" s="164"/>
      <c r="R16" s="164"/>
      <c r="S16" s="165"/>
      <c r="T16" s="166"/>
      <c r="U16" s="167" t="s">
        <v>45</v>
      </c>
      <c r="V16" s="164"/>
      <c r="W16" s="165"/>
      <c r="X16" s="168"/>
      <c r="Y16" s="169" t="s">
        <v>5</v>
      </c>
      <c r="Z16" s="161"/>
      <c r="AA16" s="161"/>
      <c r="AB16" s="161"/>
      <c r="AC16" s="161"/>
      <c r="AD16" s="161"/>
      <c r="AE16" s="161"/>
      <c r="AF16" s="170"/>
      <c r="AG16" s="67"/>
      <c r="AH16" s="67"/>
      <c r="AI16" s="67"/>
      <c r="AJ16" s="67"/>
    </row>
    <row r="17" spans="1:36" s="12" customFormat="1" ht="18" customHeight="1" thickTop="1">
      <c r="A17" s="67"/>
      <c r="B17" s="53" t="s">
        <v>46</v>
      </c>
      <c r="C17" s="143" t="s">
        <v>47</v>
      </c>
      <c r="D17" s="144"/>
      <c r="E17" s="145"/>
      <c r="F17" s="146" t="str">
        <f>+D8</f>
        <v>Ａ</v>
      </c>
      <c r="G17" s="147"/>
      <c r="H17" s="147"/>
      <c r="I17" s="148"/>
      <c r="J17" s="148"/>
      <c r="K17" s="149">
        <v>1</v>
      </c>
      <c r="L17" s="150"/>
      <c r="M17" s="73" t="s">
        <v>80</v>
      </c>
      <c r="N17" s="151">
        <v>11</v>
      </c>
      <c r="O17" s="152"/>
      <c r="P17" s="147" t="str">
        <f>+D12</f>
        <v>Ｅ</v>
      </c>
      <c r="Q17" s="148"/>
      <c r="R17" s="148"/>
      <c r="S17" s="148"/>
      <c r="T17" s="153"/>
      <c r="U17" s="154" t="str">
        <f>+F19</f>
        <v>Ｆ</v>
      </c>
      <c r="V17" s="155"/>
      <c r="W17" s="156"/>
      <c r="X17" s="157"/>
      <c r="Y17" s="127" t="str">
        <f>+F22</f>
        <v>Ｂ</v>
      </c>
      <c r="Z17" s="128"/>
      <c r="AA17" s="128"/>
      <c r="AB17" s="128"/>
      <c r="AC17" s="129" t="str">
        <f>+P22</f>
        <v>Ｄ</v>
      </c>
      <c r="AD17" s="128"/>
      <c r="AE17" s="128"/>
      <c r="AF17" s="130"/>
      <c r="AG17" s="67"/>
      <c r="AH17" s="67"/>
      <c r="AI17" s="67"/>
      <c r="AJ17" s="67"/>
    </row>
    <row r="18" spans="1:36" s="12" customFormat="1" ht="18" customHeight="1">
      <c r="A18" s="67"/>
      <c r="B18" s="54" t="s">
        <v>48</v>
      </c>
      <c r="C18" s="82">
        <v>0.4479166666666667</v>
      </c>
      <c r="D18" s="83"/>
      <c r="E18" s="84"/>
      <c r="F18" s="131" t="str">
        <f>+D11</f>
        <v>Ｄ</v>
      </c>
      <c r="G18" s="132"/>
      <c r="H18" s="132"/>
      <c r="I18" s="133"/>
      <c r="J18" s="133"/>
      <c r="K18" s="171">
        <v>2</v>
      </c>
      <c r="L18" s="135"/>
      <c r="M18" s="72" t="s">
        <v>80</v>
      </c>
      <c r="N18" s="136">
        <v>12</v>
      </c>
      <c r="O18" s="137"/>
      <c r="P18" s="132" t="str">
        <f>+D10</f>
        <v>Ｃ</v>
      </c>
      <c r="Q18" s="133"/>
      <c r="R18" s="133"/>
      <c r="S18" s="133"/>
      <c r="T18" s="138"/>
      <c r="U18" s="139" t="str">
        <f>+P17</f>
        <v>Ｅ</v>
      </c>
      <c r="V18" s="140"/>
      <c r="W18" s="141"/>
      <c r="X18" s="142"/>
      <c r="Y18" s="75" t="str">
        <f>+F17</f>
        <v>Ａ</v>
      </c>
      <c r="Z18" s="76"/>
      <c r="AA18" s="76"/>
      <c r="AB18" s="76"/>
      <c r="AC18" s="77" t="str">
        <f>+P17</f>
        <v>Ｅ</v>
      </c>
      <c r="AD18" s="76"/>
      <c r="AE18" s="76"/>
      <c r="AF18" s="78"/>
      <c r="AG18" s="67"/>
      <c r="AH18" s="67"/>
      <c r="AI18" s="67"/>
      <c r="AJ18" s="67"/>
    </row>
    <row r="19" spans="1:36" s="12" customFormat="1" ht="18" customHeight="1">
      <c r="A19" s="67"/>
      <c r="B19" s="54" t="s">
        <v>49</v>
      </c>
      <c r="C19" s="82">
        <v>0.5</v>
      </c>
      <c r="D19" s="83"/>
      <c r="E19" s="84"/>
      <c r="F19" s="131" t="str">
        <f>+D13</f>
        <v>Ｆ</v>
      </c>
      <c r="G19" s="132"/>
      <c r="H19" s="132"/>
      <c r="I19" s="133"/>
      <c r="J19" s="133"/>
      <c r="K19" s="134">
        <v>3</v>
      </c>
      <c r="L19" s="135"/>
      <c r="M19" s="72" t="s">
        <v>80</v>
      </c>
      <c r="N19" s="136">
        <v>13</v>
      </c>
      <c r="O19" s="137"/>
      <c r="P19" s="132" t="str">
        <f>+D9</f>
        <v>Ｂ</v>
      </c>
      <c r="Q19" s="133"/>
      <c r="R19" s="133"/>
      <c r="S19" s="133"/>
      <c r="T19" s="138"/>
      <c r="U19" s="139" t="str">
        <f>+F18</f>
        <v>Ｄ</v>
      </c>
      <c r="V19" s="140"/>
      <c r="W19" s="141"/>
      <c r="X19" s="142"/>
      <c r="Y19" s="75" t="str">
        <f>+F18</f>
        <v>Ｄ</v>
      </c>
      <c r="Z19" s="76"/>
      <c r="AA19" s="76"/>
      <c r="AB19" s="76"/>
      <c r="AC19" s="77" t="str">
        <f>+P18</f>
        <v>Ｃ</v>
      </c>
      <c r="AD19" s="76"/>
      <c r="AE19" s="76"/>
      <c r="AF19" s="78"/>
      <c r="AG19" s="67"/>
      <c r="AH19" s="67"/>
      <c r="AI19" s="67"/>
      <c r="AJ19" s="67"/>
    </row>
    <row r="20" spans="2:32" s="12" customFormat="1" ht="18" customHeight="1">
      <c r="B20" s="54" t="s">
        <v>50</v>
      </c>
      <c r="C20" s="82">
        <v>0.5520833333333334</v>
      </c>
      <c r="D20" s="83"/>
      <c r="E20" s="84"/>
      <c r="F20" s="131" t="str">
        <f>+D10</f>
        <v>Ｃ</v>
      </c>
      <c r="G20" s="132"/>
      <c r="H20" s="132"/>
      <c r="I20" s="133"/>
      <c r="J20" s="133"/>
      <c r="K20" s="134">
        <v>4</v>
      </c>
      <c r="L20" s="135"/>
      <c r="M20" s="72" t="s">
        <v>80</v>
      </c>
      <c r="N20" s="136">
        <v>14</v>
      </c>
      <c r="O20" s="137"/>
      <c r="P20" s="132" t="str">
        <f>+D8</f>
        <v>Ａ</v>
      </c>
      <c r="Q20" s="133"/>
      <c r="R20" s="133"/>
      <c r="S20" s="133"/>
      <c r="T20" s="138"/>
      <c r="U20" s="139" t="str">
        <f>+P19</f>
        <v>Ｂ</v>
      </c>
      <c r="V20" s="140"/>
      <c r="W20" s="141"/>
      <c r="X20" s="142"/>
      <c r="Y20" s="75" t="str">
        <f>+F19</f>
        <v>Ｆ</v>
      </c>
      <c r="Z20" s="76"/>
      <c r="AA20" s="76"/>
      <c r="AB20" s="76"/>
      <c r="AC20" s="77" t="str">
        <f>+P19</f>
        <v>Ｂ</v>
      </c>
      <c r="AD20" s="76"/>
      <c r="AE20" s="76"/>
      <c r="AF20" s="78"/>
    </row>
    <row r="21" spans="2:32" s="12" customFormat="1" ht="18" customHeight="1">
      <c r="B21" s="54" t="s">
        <v>51</v>
      </c>
      <c r="C21" s="82">
        <v>0.6041666666666666</v>
      </c>
      <c r="D21" s="83"/>
      <c r="E21" s="84"/>
      <c r="F21" s="131" t="str">
        <f>+D12</f>
        <v>Ｅ</v>
      </c>
      <c r="G21" s="132"/>
      <c r="H21" s="132"/>
      <c r="I21" s="133"/>
      <c r="J21" s="133"/>
      <c r="K21" s="134">
        <v>5</v>
      </c>
      <c r="L21" s="135"/>
      <c r="M21" s="72" t="s">
        <v>80</v>
      </c>
      <c r="N21" s="136">
        <v>15</v>
      </c>
      <c r="O21" s="137"/>
      <c r="P21" s="132" t="str">
        <f>+D13</f>
        <v>Ｆ</v>
      </c>
      <c r="Q21" s="133"/>
      <c r="R21" s="133"/>
      <c r="S21" s="133"/>
      <c r="T21" s="138"/>
      <c r="U21" s="139" t="str">
        <f>+F20</f>
        <v>Ｃ</v>
      </c>
      <c r="V21" s="140"/>
      <c r="W21" s="141"/>
      <c r="X21" s="142"/>
      <c r="Y21" s="75" t="str">
        <f>+F20</f>
        <v>Ｃ</v>
      </c>
      <c r="Z21" s="76"/>
      <c r="AA21" s="76"/>
      <c r="AB21" s="76"/>
      <c r="AC21" s="77" t="str">
        <f>+P20</f>
        <v>Ａ</v>
      </c>
      <c r="AD21" s="76"/>
      <c r="AE21" s="76"/>
      <c r="AF21" s="78"/>
    </row>
    <row r="22" spans="2:32" s="12" customFormat="1" ht="18" customHeight="1" thickBot="1">
      <c r="B22" s="56" t="s">
        <v>52</v>
      </c>
      <c r="C22" s="112">
        <v>0.65625</v>
      </c>
      <c r="D22" s="113"/>
      <c r="E22" s="114"/>
      <c r="F22" s="115" t="str">
        <f>+D9</f>
        <v>Ｂ</v>
      </c>
      <c r="G22" s="116"/>
      <c r="H22" s="116"/>
      <c r="I22" s="117"/>
      <c r="J22" s="117"/>
      <c r="K22" s="118">
        <v>6</v>
      </c>
      <c r="L22" s="119"/>
      <c r="M22" s="74" t="s">
        <v>80</v>
      </c>
      <c r="N22" s="120">
        <v>16</v>
      </c>
      <c r="O22" s="121"/>
      <c r="P22" s="116" t="str">
        <f>+D11</f>
        <v>Ｄ</v>
      </c>
      <c r="Q22" s="117"/>
      <c r="R22" s="117"/>
      <c r="S22" s="117"/>
      <c r="T22" s="122"/>
      <c r="U22" s="123" t="str">
        <f>+P20</f>
        <v>Ａ</v>
      </c>
      <c r="V22" s="124"/>
      <c r="W22" s="125"/>
      <c r="X22" s="126"/>
      <c r="Y22" s="100" t="str">
        <f>+F21</f>
        <v>Ｅ</v>
      </c>
      <c r="Z22" s="101"/>
      <c r="AA22" s="101"/>
      <c r="AB22" s="101"/>
      <c r="AC22" s="102" t="str">
        <f>+P21</f>
        <v>Ｆ</v>
      </c>
      <c r="AD22" s="101"/>
      <c r="AE22" s="101"/>
      <c r="AF22" s="103"/>
    </row>
    <row r="23" spans="2:32" s="12" customFormat="1" ht="7.5" customHeight="1">
      <c r="B23" s="57"/>
      <c r="C23" s="58"/>
      <c r="D23" s="59"/>
      <c r="E23" s="59"/>
      <c r="F23" s="57"/>
      <c r="G23" s="57"/>
      <c r="H23" s="57"/>
      <c r="I23" s="60"/>
      <c r="J23" s="60"/>
      <c r="K23" s="61"/>
      <c r="L23" s="62"/>
      <c r="M23" s="63"/>
      <c r="N23" s="61"/>
      <c r="O23" s="61"/>
      <c r="P23" s="57"/>
      <c r="Q23" s="60"/>
      <c r="R23" s="60"/>
      <c r="S23" s="60"/>
      <c r="T23" s="60"/>
      <c r="U23" s="64"/>
      <c r="V23" s="64"/>
      <c r="W23" s="65"/>
      <c r="X23" s="65"/>
      <c r="Y23" s="63"/>
      <c r="Z23" s="66"/>
      <c r="AA23" s="66"/>
      <c r="AB23" s="66"/>
      <c r="AC23" s="63"/>
      <c r="AD23" s="66"/>
      <c r="AE23" s="66"/>
      <c r="AF23" s="66"/>
    </row>
    <row r="24" spans="2:32" s="67" customFormat="1" ht="18" customHeight="1" thickBot="1">
      <c r="B24" s="158" t="s">
        <v>35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</row>
    <row r="25" spans="2:32" s="67" customFormat="1" ht="18" customHeight="1" thickBot="1">
      <c r="B25" s="160"/>
      <c r="C25" s="161"/>
      <c r="D25" s="161"/>
      <c r="E25" s="162"/>
      <c r="F25" s="163" t="s">
        <v>6</v>
      </c>
      <c r="G25" s="164"/>
      <c r="H25" s="164"/>
      <c r="I25" s="165"/>
      <c r="J25" s="165"/>
      <c r="K25" s="164" t="s">
        <v>2</v>
      </c>
      <c r="L25" s="161"/>
      <c r="M25" s="161"/>
      <c r="N25" s="161"/>
      <c r="O25" s="161"/>
      <c r="P25" s="164" t="s">
        <v>7</v>
      </c>
      <c r="Q25" s="164"/>
      <c r="R25" s="164"/>
      <c r="S25" s="165"/>
      <c r="T25" s="166"/>
      <c r="U25" s="167" t="s">
        <v>45</v>
      </c>
      <c r="V25" s="164"/>
      <c r="W25" s="165"/>
      <c r="X25" s="168"/>
      <c r="Y25" s="169" t="s">
        <v>5</v>
      </c>
      <c r="Z25" s="161"/>
      <c r="AA25" s="161"/>
      <c r="AB25" s="161"/>
      <c r="AC25" s="161"/>
      <c r="AD25" s="161"/>
      <c r="AE25" s="161"/>
      <c r="AF25" s="170"/>
    </row>
    <row r="26" spans="2:39" ht="18" customHeight="1" thickTop="1">
      <c r="B26" s="53" t="s">
        <v>53</v>
      </c>
      <c r="C26" s="143" t="s">
        <v>54</v>
      </c>
      <c r="D26" s="144"/>
      <c r="E26" s="145"/>
      <c r="F26" s="146" t="str">
        <f>+D11</f>
        <v>Ｄ</v>
      </c>
      <c r="G26" s="147"/>
      <c r="H26" s="147"/>
      <c r="I26" s="148"/>
      <c r="J26" s="148"/>
      <c r="K26" s="149">
        <v>21</v>
      </c>
      <c r="L26" s="150"/>
      <c r="M26" s="73" t="s">
        <v>80</v>
      </c>
      <c r="N26" s="151">
        <v>31</v>
      </c>
      <c r="O26" s="152"/>
      <c r="P26" s="172" t="str">
        <f>+D12</f>
        <v>Ｅ</v>
      </c>
      <c r="Q26" s="172"/>
      <c r="R26" s="172"/>
      <c r="S26" s="173"/>
      <c r="T26" s="174"/>
      <c r="U26" s="154" t="str">
        <f>+F28</f>
        <v>Ｃ</v>
      </c>
      <c r="V26" s="155"/>
      <c r="W26" s="156"/>
      <c r="X26" s="157"/>
      <c r="Y26" s="127" t="str">
        <f>+F31</f>
        <v>Ｂ</v>
      </c>
      <c r="Z26" s="128"/>
      <c r="AA26" s="128"/>
      <c r="AB26" s="128"/>
      <c r="AC26" s="129" t="str">
        <f>+P31</f>
        <v>Ａ</v>
      </c>
      <c r="AD26" s="128"/>
      <c r="AE26" s="128"/>
      <c r="AF26" s="130"/>
      <c r="AH26" s="6"/>
      <c r="AI26" s="6"/>
      <c r="AJ26" s="6"/>
      <c r="AK26" s="6"/>
      <c r="AL26" s="6"/>
      <c r="AM26" s="6"/>
    </row>
    <row r="27" spans="2:39" ht="18" customHeight="1">
      <c r="B27" s="54" t="s">
        <v>55</v>
      </c>
      <c r="C27" s="82">
        <v>0.4479166666666667</v>
      </c>
      <c r="D27" s="83"/>
      <c r="E27" s="84"/>
      <c r="F27" s="131" t="str">
        <f>+D8</f>
        <v>Ａ</v>
      </c>
      <c r="G27" s="132"/>
      <c r="H27" s="132"/>
      <c r="I27" s="133"/>
      <c r="J27" s="133"/>
      <c r="K27" s="171">
        <v>22</v>
      </c>
      <c r="L27" s="135"/>
      <c r="M27" s="72" t="s">
        <v>80</v>
      </c>
      <c r="N27" s="136">
        <v>32</v>
      </c>
      <c r="O27" s="137"/>
      <c r="P27" s="132" t="str">
        <f>+D13</f>
        <v>Ｆ</v>
      </c>
      <c r="Q27" s="132"/>
      <c r="R27" s="132"/>
      <c r="S27" s="133"/>
      <c r="T27" s="138"/>
      <c r="U27" s="139" t="str">
        <f>+P26</f>
        <v>Ｅ</v>
      </c>
      <c r="V27" s="140"/>
      <c r="W27" s="141"/>
      <c r="X27" s="142"/>
      <c r="Y27" s="75" t="str">
        <f>+F26</f>
        <v>Ｄ</v>
      </c>
      <c r="Z27" s="76"/>
      <c r="AA27" s="76"/>
      <c r="AB27" s="76"/>
      <c r="AC27" s="77" t="str">
        <f>+P26</f>
        <v>Ｅ</v>
      </c>
      <c r="AD27" s="76"/>
      <c r="AE27" s="76"/>
      <c r="AF27" s="78"/>
      <c r="AH27" s="6"/>
      <c r="AI27" s="6"/>
      <c r="AJ27" s="6"/>
      <c r="AK27" s="6"/>
      <c r="AL27" s="6"/>
      <c r="AM27" s="6"/>
    </row>
    <row r="28" spans="2:39" ht="18" customHeight="1">
      <c r="B28" s="54" t="s">
        <v>49</v>
      </c>
      <c r="C28" s="82">
        <v>0.5</v>
      </c>
      <c r="D28" s="83"/>
      <c r="E28" s="84"/>
      <c r="F28" s="131" t="str">
        <f>+D10</f>
        <v>Ｃ</v>
      </c>
      <c r="G28" s="132"/>
      <c r="H28" s="132"/>
      <c r="I28" s="133"/>
      <c r="J28" s="133"/>
      <c r="K28" s="134">
        <v>23</v>
      </c>
      <c r="L28" s="135"/>
      <c r="M28" s="72" t="s">
        <v>80</v>
      </c>
      <c r="N28" s="136">
        <v>33</v>
      </c>
      <c r="O28" s="137"/>
      <c r="P28" s="132" t="str">
        <f>+D9</f>
        <v>Ｂ</v>
      </c>
      <c r="Q28" s="132"/>
      <c r="R28" s="132"/>
      <c r="S28" s="133"/>
      <c r="T28" s="138"/>
      <c r="U28" s="139" t="str">
        <f>+F27</f>
        <v>Ａ</v>
      </c>
      <c r="V28" s="140"/>
      <c r="W28" s="141"/>
      <c r="X28" s="142"/>
      <c r="Y28" s="75" t="str">
        <f>+F27</f>
        <v>Ａ</v>
      </c>
      <c r="Z28" s="76"/>
      <c r="AA28" s="76"/>
      <c r="AB28" s="76"/>
      <c r="AC28" s="77" t="str">
        <f>+P27</f>
        <v>Ｆ</v>
      </c>
      <c r="AD28" s="76"/>
      <c r="AE28" s="76"/>
      <c r="AF28" s="78"/>
      <c r="AH28" s="6"/>
      <c r="AI28" s="6"/>
      <c r="AJ28" s="6"/>
      <c r="AK28" s="6"/>
      <c r="AL28" s="6"/>
      <c r="AM28" s="6"/>
    </row>
    <row r="29" spans="2:39" ht="18" customHeight="1">
      <c r="B29" s="54" t="s">
        <v>50</v>
      </c>
      <c r="C29" s="82">
        <v>0.5520833333333334</v>
      </c>
      <c r="D29" s="83"/>
      <c r="E29" s="84"/>
      <c r="F29" s="131" t="str">
        <f>+D13</f>
        <v>Ｆ</v>
      </c>
      <c r="G29" s="132"/>
      <c r="H29" s="132"/>
      <c r="I29" s="133"/>
      <c r="J29" s="133"/>
      <c r="K29" s="134">
        <v>24</v>
      </c>
      <c r="L29" s="135"/>
      <c r="M29" s="72" t="s">
        <v>80</v>
      </c>
      <c r="N29" s="136">
        <v>34</v>
      </c>
      <c r="O29" s="137"/>
      <c r="P29" s="132" t="str">
        <f>+D11</f>
        <v>Ｄ</v>
      </c>
      <c r="Q29" s="132"/>
      <c r="R29" s="132"/>
      <c r="S29" s="133"/>
      <c r="T29" s="138"/>
      <c r="U29" s="139" t="str">
        <f>+P28</f>
        <v>Ｂ</v>
      </c>
      <c r="V29" s="140"/>
      <c r="W29" s="141"/>
      <c r="X29" s="142"/>
      <c r="Y29" s="75" t="str">
        <f>+F28</f>
        <v>Ｃ</v>
      </c>
      <c r="Z29" s="76"/>
      <c r="AA29" s="76"/>
      <c r="AB29" s="76"/>
      <c r="AC29" s="77" t="str">
        <f>+P28</f>
        <v>Ｂ</v>
      </c>
      <c r="AD29" s="76"/>
      <c r="AE29" s="76"/>
      <c r="AF29" s="78"/>
      <c r="AH29" s="6"/>
      <c r="AI29" s="6"/>
      <c r="AJ29" s="6"/>
      <c r="AK29" s="6"/>
      <c r="AL29" s="6"/>
      <c r="AM29" s="6"/>
    </row>
    <row r="30" spans="2:39" ht="18" customHeight="1">
      <c r="B30" s="54" t="s">
        <v>51</v>
      </c>
      <c r="C30" s="82">
        <v>0.6041666666666666</v>
      </c>
      <c r="D30" s="83"/>
      <c r="E30" s="84"/>
      <c r="F30" s="131" t="str">
        <f>+D12</f>
        <v>Ｅ</v>
      </c>
      <c r="G30" s="132"/>
      <c r="H30" s="132"/>
      <c r="I30" s="133"/>
      <c r="J30" s="133"/>
      <c r="K30" s="134">
        <v>25</v>
      </c>
      <c r="L30" s="135"/>
      <c r="M30" s="72" t="s">
        <v>80</v>
      </c>
      <c r="N30" s="136">
        <v>35</v>
      </c>
      <c r="O30" s="137"/>
      <c r="P30" s="132" t="str">
        <f>+D10</f>
        <v>Ｃ</v>
      </c>
      <c r="Q30" s="132"/>
      <c r="R30" s="132"/>
      <c r="S30" s="133"/>
      <c r="T30" s="138"/>
      <c r="U30" s="139" t="str">
        <f>+F29</f>
        <v>Ｆ</v>
      </c>
      <c r="V30" s="140"/>
      <c r="W30" s="141"/>
      <c r="X30" s="142"/>
      <c r="Y30" s="75" t="str">
        <f>+F29</f>
        <v>Ｆ</v>
      </c>
      <c r="Z30" s="76"/>
      <c r="AA30" s="76"/>
      <c r="AB30" s="76"/>
      <c r="AC30" s="77" t="str">
        <f>+P29</f>
        <v>Ｄ</v>
      </c>
      <c r="AD30" s="76"/>
      <c r="AE30" s="76"/>
      <c r="AF30" s="78"/>
      <c r="AH30" s="6"/>
      <c r="AI30" s="6"/>
      <c r="AJ30" s="6"/>
      <c r="AK30" s="6"/>
      <c r="AL30" s="6"/>
      <c r="AM30" s="6"/>
    </row>
    <row r="31" spans="2:39" ht="18" customHeight="1" thickBot="1">
      <c r="B31" s="56" t="s">
        <v>52</v>
      </c>
      <c r="C31" s="112">
        <v>0.65625</v>
      </c>
      <c r="D31" s="113"/>
      <c r="E31" s="114"/>
      <c r="F31" s="115" t="str">
        <f>+D9</f>
        <v>Ｂ</v>
      </c>
      <c r="G31" s="116"/>
      <c r="H31" s="116"/>
      <c r="I31" s="117"/>
      <c r="J31" s="117"/>
      <c r="K31" s="118">
        <v>26</v>
      </c>
      <c r="L31" s="119"/>
      <c r="M31" s="74" t="s">
        <v>80</v>
      </c>
      <c r="N31" s="120">
        <v>36</v>
      </c>
      <c r="O31" s="121"/>
      <c r="P31" s="116" t="str">
        <f>+D8</f>
        <v>Ａ</v>
      </c>
      <c r="Q31" s="117"/>
      <c r="R31" s="117"/>
      <c r="S31" s="117"/>
      <c r="T31" s="122"/>
      <c r="U31" s="123" t="str">
        <f>+P29</f>
        <v>Ｄ</v>
      </c>
      <c r="V31" s="124"/>
      <c r="W31" s="125"/>
      <c r="X31" s="126"/>
      <c r="Y31" s="100" t="str">
        <f>+F30</f>
        <v>Ｅ</v>
      </c>
      <c r="Z31" s="101"/>
      <c r="AA31" s="101"/>
      <c r="AB31" s="101"/>
      <c r="AC31" s="102" t="str">
        <f>+P30</f>
        <v>Ｃ</v>
      </c>
      <c r="AD31" s="101"/>
      <c r="AE31" s="101"/>
      <c r="AF31" s="103"/>
      <c r="AH31" s="6"/>
      <c r="AI31" s="6"/>
      <c r="AJ31" s="6"/>
      <c r="AK31" s="6"/>
      <c r="AL31" s="6"/>
      <c r="AM31" s="6"/>
    </row>
    <row r="32" spans="4:39" ht="6" customHeight="1">
      <c r="D32" s="6"/>
      <c r="E32" s="10"/>
      <c r="L32" s="6"/>
      <c r="M32" s="6"/>
      <c r="N32" s="6"/>
      <c r="O32" s="6"/>
      <c r="AD32" s="6"/>
      <c r="AE32" s="6"/>
      <c r="AH32" s="6"/>
      <c r="AI32" s="6"/>
      <c r="AJ32" s="6"/>
      <c r="AK32" s="6"/>
      <c r="AL32" s="6"/>
      <c r="AM32" s="6"/>
    </row>
    <row r="33" spans="2:39" ht="18" customHeight="1" thickBot="1">
      <c r="B33" s="158" t="s">
        <v>35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H33" s="6"/>
      <c r="AI33" s="6"/>
      <c r="AJ33" s="6"/>
      <c r="AK33" s="6"/>
      <c r="AL33" s="6"/>
      <c r="AM33" s="6"/>
    </row>
    <row r="34" spans="2:39" ht="18" customHeight="1" thickBot="1">
      <c r="B34" s="160"/>
      <c r="C34" s="161"/>
      <c r="D34" s="161"/>
      <c r="E34" s="162"/>
      <c r="F34" s="163" t="s">
        <v>6</v>
      </c>
      <c r="G34" s="164"/>
      <c r="H34" s="164"/>
      <c r="I34" s="165"/>
      <c r="J34" s="165"/>
      <c r="K34" s="164" t="s">
        <v>2</v>
      </c>
      <c r="L34" s="161"/>
      <c r="M34" s="161"/>
      <c r="N34" s="161"/>
      <c r="O34" s="161"/>
      <c r="P34" s="164" t="s">
        <v>7</v>
      </c>
      <c r="Q34" s="164"/>
      <c r="R34" s="164"/>
      <c r="S34" s="165"/>
      <c r="T34" s="166"/>
      <c r="U34" s="167" t="s">
        <v>45</v>
      </c>
      <c r="V34" s="164"/>
      <c r="W34" s="165"/>
      <c r="X34" s="168"/>
      <c r="Y34" s="169" t="s">
        <v>5</v>
      </c>
      <c r="Z34" s="161"/>
      <c r="AA34" s="161"/>
      <c r="AB34" s="161"/>
      <c r="AC34" s="161"/>
      <c r="AD34" s="161"/>
      <c r="AE34" s="161"/>
      <c r="AF34" s="170"/>
      <c r="AH34" s="6"/>
      <c r="AI34" s="6"/>
      <c r="AJ34" s="6"/>
      <c r="AK34" s="6"/>
      <c r="AL34" s="6"/>
      <c r="AM34" s="6"/>
    </row>
    <row r="35" spans="2:39" ht="18" customHeight="1" thickTop="1">
      <c r="B35" s="53" t="s">
        <v>53</v>
      </c>
      <c r="C35" s="143" t="s">
        <v>54</v>
      </c>
      <c r="D35" s="144"/>
      <c r="E35" s="145"/>
      <c r="F35" s="146" t="str">
        <f>+$D$8</f>
        <v>Ａ</v>
      </c>
      <c r="G35" s="147"/>
      <c r="H35" s="147"/>
      <c r="I35" s="148"/>
      <c r="J35" s="148"/>
      <c r="K35" s="149">
        <v>41</v>
      </c>
      <c r="L35" s="150"/>
      <c r="M35" s="73" t="s">
        <v>80</v>
      </c>
      <c r="N35" s="151">
        <v>51</v>
      </c>
      <c r="O35" s="152"/>
      <c r="P35" s="147" t="str">
        <f>+$D$11</f>
        <v>Ｄ</v>
      </c>
      <c r="Q35" s="148"/>
      <c r="R35" s="148"/>
      <c r="S35" s="148"/>
      <c r="T35" s="153"/>
      <c r="U35" s="154" t="str">
        <f>+F37</f>
        <v>Ｃ</v>
      </c>
      <c r="V35" s="155"/>
      <c r="W35" s="156"/>
      <c r="X35" s="157"/>
      <c r="Y35" s="127" t="str">
        <f>+F37</f>
        <v>Ｃ</v>
      </c>
      <c r="Z35" s="128"/>
      <c r="AA35" s="128"/>
      <c r="AB35" s="128"/>
      <c r="AC35" s="129" t="str">
        <f>+P37</f>
        <v>Ｆ</v>
      </c>
      <c r="AD35" s="128"/>
      <c r="AE35" s="128"/>
      <c r="AF35" s="130"/>
      <c r="AH35" s="6"/>
      <c r="AI35" s="6"/>
      <c r="AJ35" s="6"/>
      <c r="AK35" s="6"/>
      <c r="AL35" s="6"/>
      <c r="AM35" s="6"/>
    </row>
    <row r="36" spans="2:39" ht="18" customHeight="1">
      <c r="B36" s="54" t="s">
        <v>55</v>
      </c>
      <c r="C36" s="82">
        <v>0.4479166666666667</v>
      </c>
      <c r="D36" s="83"/>
      <c r="E36" s="84"/>
      <c r="F36" s="131" t="str">
        <f>+$D$9</f>
        <v>Ｂ</v>
      </c>
      <c r="G36" s="132"/>
      <c r="H36" s="132"/>
      <c r="I36" s="133"/>
      <c r="J36" s="133"/>
      <c r="K36" s="134">
        <v>42</v>
      </c>
      <c r="L36" s="135"/>
      <c r="M36" s="72" t="s">
        <v>80</v>
      </c>
      <c r="N36" s="136">
        <v>52</v>
      </c>
      <c r="O36" s="137"/>
      <c r="P36" s="132" t="str">
        <f>+$D$12</f>
        <v>Ｅ</v>
      </c>
      <c r="Q36" s="133"/>
      <c r="R36" s="133"/>
      <c r="S36" s="133"/>
      <c r="T36" s="138"/>
      <c r="U36" s="139" t="str">
        <f>+F35</f>
        <v>Ａ</v>
      </c>
      <c r="V36" s="140"/>
      <c r="W36" s="141"/>
      <c r="X36" s="142"/>
      <c r="Y36" s="75" t="str">
        <f>F35</f>
        <v>Ａ</v>
      </c>
      <c r="Z36" s="76"/>
      <c r="AA36" s="76"/>
      <c r="AB36" s="76"/>
      <c r="AC36" s="77" t="str">
        <f>+P35</f>
        <v>Ｄ</v>
      </c>
      <c r="AD36" s="76"/>
      <c r="AE36" s="76"/>
      <c r="AF36" s="78"/>
      <c r="AH36" s="6"/>
      <c r="AI36" s="6"/>
      <c r="AJ36" s="6"/>
      <c r="AK36" s="6"/>
      <c r="AL36" s="6"/>
      <c r="AM36" s="6"/>
    </row>
    <row r="37" spans="2:39" ht="18" customHeight="1" thickBot="1">
      <c r="B37" s="56" t="s">
        <v>49</v>
      </c>
      <c r="C37" s="112">
        <v>0.5</v>
      </c>
      <c r="D37" s="113"/>
      <c r="E37" s="114"/>
      <c r="F37" s="115" t="str">
        <f>+$D$10</f>
        <v>Ｃ</v>
      </c>
      <c r="G37" s="116"/>
      <c r="H37" s="116"/>
      <c r="I37" s="117"/>
      <c r="J37" s="117"/>
      <c r="K37" s="118">
        <v>43</v>
      </c>
      <c r="L37" s="119"/>
      <c r="M37" s="74" t="s">
        <v>80</v>
      </c>
      <c r="N37" s="120">
        <v>53</v>
      </c>
      <c r="O37" s="121"/>
      <c r="P37" s="116" t="str">
        <f>+$D$13</f>
        <v>Ｆ</v>
      </c>
      <c r="Q37" s="117"/>
      <c r="R37" s="117"/>
      <c r="S37" s="117"/>
      <c r="T37" s="122"/>
      <c r="U37" s="123" t="str">
        <f>+F36</f>
        <v>Ｂ</v>
      </c>
      <c r="V37" s="124"/>
      <c r="W37" s="125"/>
      <c r="X37" s="126"/>
      <c r="Y37" s="100" t="str">
        <f>+F36</f>
        <v>Ｂ</v>
      </c>
      <c r="Z37" s="101"/>
      <c r="AA37" s="101"/>
      <c r="AB37" s="101"/>
      <c r="AC37" s="102" t="str">
        <f>+P36</f>
        <v>Ｅ</v>
      </c>
      <c r="AD37" s="101"/>
      <c r="AE37" s="101"/>
      <c r="AF37" s="103"/>
      <c r="AH37" s="6"/>
      <c r="AI37" s="6"/>
      <c r="AJ37" s="6"/>
      <c r="AK37" s="6"/>
      <c r="AL37" s="6"/>
      <c r="AM37" s="6"/>
    </row>
    <row r="38" spans="2:39" ht="18" customHeight="1">
      <c r="B38" s="57"/>
      <c r="C38" s="20" t="s">
        <v>56</v>
      </c>
      <c r="D38" s="59"/>
      <c r="E38" s="59"/>
      <c r="F38" s="57"/>
      <c r="G38" s="57"/>
      <c r="H38" s="57"/>
      <c r="I38" s="60"/>
      <c r="J38" s="60"/>
      <c r="K38" s="61"/>
      <c r="L38" s="62"/>
      <c r="M38" s="63"/>
      <c r="N38" s="61"/>
      <c r="O38" s="61"/>
      <c r="P38" s="57"/>
      <c r="Q38" s="60"/>
      <c r="R38" s="60"/>
      <c r="S38" s="60"/>
      <c r="T38" s="60"/>
      <c r="U38" s="64"/>
      <c r="V38" s="64"/>
      <c r="W38" s="65"/>
      <c r="X38" s="65"/>
      <c r="Y38" s="63"/>
      <c r="Z38" s="66"/>
      <c r="AA38" s="66"/>
      <c r="AB38" s="66"/>
      <c r="AC38" s="63"/>
      <c r="AD38" s="66"/>
      <c r="AE38" s="66"/>
      <c r="AF38" s="66"/>
      <c r="AH38" s="6"/>
      <c r="AI38" s="6"/>
      <c r="AJ38" s="6"/>
      <c r="AK38" s="6"/>
      <c r="AL38" s="6"/>
      <c r="AM38" s="6"/>
    </row>
    <row r="39" spans="3:39" ht="7.5" customHeight="1">
      <c r="C39" s="20"/>
      <c r="D39" s="6"/>
      <c r="E39" s="10"/>
      <c r="L39" s="6"/>
      <c r="M39" s="6"/>
      <c r="N39" s="6"/>
      <c r="O39" s="6"/>
      <c r="AD39" s="6"/>
      <c r="AE39" s="6"/>
      <c r="AH39" s="6"/>
      <c r="AI39" s="6"/>
      <c r="AJ39" s="6"/>
      <c r="AK39" s="6"/>
      <c r="AL39" s="6"/>
      <c r="AM39" s="6"/>
    </row>
    <row r="40" spans="2:32" s="19" customFormat="1" ht="19.5" customHeight="1">
      <c r="B40" s="104" t="s">
        <v>57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6"/>
    </row>
    <row r="41" spans="2:32" s="19" customFormat="1" ht="19.5" customHeight="1">
      <c r="B41" s="107" t="s">
        <v>29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9"/>
    </row>
    <row r="42" spans="2:23" s="19" customFormat="1" ht="21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W42" s="2"/>
    </row>
    <row r="43" spans="2:35" s="19" customFormat="1" ht="18" customHeight="1">
      <c r="B43" s="2" t="s">
        <v>0</v>
      </c>
      <c r="C43" s="2"/>
      <c r="D43" s="2"/>
      <c r="E43" s="2"/>
      <c r="F43" s="2"/>
      <c r="G43" s="2"/>
      <c r="H43" s="2"/>
      <c r="K43" s="2"/>
      <c r="L43" s="110" t="s">
        <v>76</v>
      </c>
      <c r="M43" s="80"/>
      <c r="N43" s="80"/>
      <c r="O43" s="80"/>
      <c r="P43" s="80"/>
      <c r="Q43" s="80"/>
      <c r="R43" s="80"/>
      <c r="S43" s="80"/>
      <c r="T43" s="80"/>
      <c r="U43" s="111" t="s">
        <v>77</v>
      </c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G43" s="71"/>
      <c r="AH43" s="71"/>
      <c r="AI43" s="71"/>
    </row>
    <row r="44" spans="2:34" s="19" customFormat="1" ht="18" customHeight="1">
      <c r="B44" s="2"/>
      <c r="C44" s="2"/>
      <c r="D44" s="2"/>
      <c r="E44" s="2"/>
      <c r="F44" s="2"/>
      <c r="G44" s="2"/>
      <c r="H44" s="2"/>
      <c r="I44" s="2"/>
      <c r="J44" s="2"/>
      <c r="L44" s="97" t="s">
        <v>37</v>
      </c>
      <c r="M44" s="98"/>
      <c r="N44" s="98"/>
      <c r="O44" s="98"/>
      <c r="P44" s="98"/>
      <c r="Q44" s="98"/>
      <c r="R44" s="98"/>
      <c r="S44" s="98"/>
      <c r="T44" s="98"/>
      <c r="U44" s="79" t="s">
        <v>40</v>
      </c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3"/>
    </row>
    <row r="45" spans="2:34" s="19" customFormat="1" ht="19.5" customHeight="1">
      <c r="B45" s="2"/>
      <c r="C45" s="2"/>
      <c r="D45" s="2"/>
      <c r="E45" s="2"/>
      <c r="G45" s="1"/>
      <c r="H45" s="1"/>
      <c r="K45" s="1"/>
      <c r="L45" s="79" t="s">
        <v>38</v>
      </c>
      <c r="M45" s="80"/>
      <c r="N45" s="80"/>
      <c r="O45" s="80"/>
      <c r="P45" s="80"/>
      <c r="Q45" s="80"/>
      <c r="R45" s="80"/>
      <c r="S45" s="80"/>
      <c r="T45" s="80"/>
      <c r="U45" s="79" t="s">
        <v>39</v>
      </c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3"/>
    </row>
    <row r="46" spans="21:32" s="19" customFormat="1" ht="9" customHeight="1"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</row>
    <row r="47" spans="2:32" s="19" customFormat="1" ht="19.5" customHeight="1">
      <c r="B47" s="99" t="s">
        <v>58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2:32" ht="19.5" customHeight="1">
      <c r="B48" s="99" t="s">
        <v>59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2:32" ht="19.5" customHeight="1">
      <c r="B49" s="54" t="s">
        <v>60</v>
      </c>
      <c r="C49" s="82">
        <v>0.5625</v>
      </c>
      <c r="D49" s="83"/>
      <c r="E49" s="84"/>
      <c r="F49" s="85" t="s">
        <v>61</v>
      </c>
      <c r="G49" s="86"/>
      <c r="H49" s="86"/>
      <c r="I49" s="87"/>
      <c r="J49" s="87"/>
      <c r="K49" s="88"/>
      <c r="L49" s="89"/>
      <c r="M49" s="55" t="s">
        <v>62</v>
      </c>
      <c r="N49" s="90"/>
      <c r="O49" s="91"/>
      <c r="P49" s="86" t="s">
        <v>63</v>
      </c>
      <c r="Q49" s="87"/>
      <c r="R49" s="87"/>
      <c r="S49" s="87"/>
      <c r="T49" s="92"/>
      <c r="U49" s="93" t="str">
        <f>+F51</f>
        <v>1位</v>
      </c>
      <c r="V49" s="94"/>
      <c r="W49" s="95"/>
      <c r="X49" s="96"/>
      <c r="Y49" s="75" t="str">
        <f>+F51</f>
        <v>1位</v>
      </c>
      <c r="Z49" s="76"/>
      <c r="AA49" s="76"/>
      <c r="AB49" s="76"/>
      <c r="AC49" s="77" t="str">
        <f>+P51</f>
        <v>2位</v>
      </c>
      <c r="AD49" s="76"/>
      <c r="AE49" s="76"/>
      <c r="AF49" s="78"/>
    </row>
    <row r="50" spans="2:32" ht="19.5" customHeight="1">
      <c r="B50" s="54" t="s">
        <v>64</v>
      </c>
      <c r="C50" s="82">
        <v>0.611111111111111</v>
      </c>
      <c r="D50" s="83"/>
      <c r="E50" s="84"/>
      <c r="F50" s="85" t="s">
        <v>65</v>
      </c>
      <c r="G50" s="86"/>
      <c r="H50" s="86"/>
      <c r="I50" s="87"/>
      <c r="J50" s="87"/>
      <c r="K50" s="88"/>
      <c r="L50" s="89"/>
      <c r="M50" s="55" t="s">
        <v>62</v>
      </c>
      <c r="N50" s="90"/>
      <c r="O50" s="91"/>
      <c r="P50" s="86" t="s">
        <v>66</v>
      </c>
      <c r="Q50" s="87"/>
      <c r="R50" s="87"/>
      <c r="S50" s="87"/>
      <c r="T50" s="92"/>
      <c r="U50" s="93" t="str">
        <f>+F49</f>
        <v>5位</v>
      </c>
      <c r="V50" s="94"/>
      <c r="W50" s="95"/>
      <c r="X50" s="96"/>
      <c r="Y50" s="75" t="str">
        <f>F49</f>
        <v>5位</v>
      </c>
      <c r="Z50" s="76"/>
      <c r="AA50" s="76"/>
      <c r="AB50" s="76"/>
      <c r="AC50" s="77" t="str">
        <f>+P49</f>
        <v>6位</v>
      </c>
      <c r="AD50" s="76"/>
      <c r="AE50" s="76"/>
      <c r="AF50" s="78"/>
    </row>
    <row r="51" spans="2:32" ht="19.5" customHeight="1">
      <c r="B51" s="54" t="s">
        <v>67</v>
      </c>
      <c r="C51" s="82">
        <v>0.6597222222222222</v>
      </c>
      <c r="D51" s="83"/>
      <c r="E51" s="84"/>
      <c r="F51" s="85" t="s">
        <v>68</v>
      </c>
      <c r="G51" s="86"/>
      <c r="H51" s="86"/>
      <c r="I51" s="87"/>
      <c r="J51" s="87"/>
      <c r="K51" s="88"/>
      <c r="L51" s="89"/>
      <c r="M51" s="55" t="s">
        <v>62</v>
      </c>
      <c r="N51" s="90"/>
      <c r="O51" s="91"/>
      <c r="P51" s="86" t="s">
        <v>69</v>
      </c>
      <c r="Q51" s="87"/>
      <c r="R51" s="87"/>
      <c r="S51" s="87"/>
      <c r="T51" s="92"/>
      <c r="U51" s="93" t="str">
        <f>+F50</f>
        <v>3位</v>
      </c>
      <c r="V51" s="94"/>
      <c r="W51" s="95"/>
      <c r="X51" s="96"/>
      <c r="Y51" s="75" t="str">
        <f>+F50</f>
        <v>3位</v>
      </c>
      <c r="Z51" s="76"/>
      <c r="AA51" s="76"/>
      <c r="AB51" s="76"/>
      <c r="AC51" s="77" t="str">
        <f>+P50</f>
        <v>4位</v>
      </c>
      <c r="AD51" s="76"/>
      <c r="AE51" s="76"/>
      <c r="AF51" s="78"/>
    </row>
    <row r="52" ht="19.5" customHeight="1"/>
    <row r="53" ht="19.5" customHeight="1"/>
    <row r="54" ht="19.5" customHeight="1"/>
    <row r="55" ht="18" customHeight="1"/>
    <row r="56" ht="18" customHeight="1"/>
  </sheetData>
  <sheetProtection/>
  <mergeCells count="218">
    <mergeCell ref="O7:Q7"/>
    <mergeCell ref="R7:T7"/>
    <mergeCell ref="U7:W7"/>
    <mergeCell ref="X7:Z7"/>
    <mergeCell ref="B1:AF1"/>
    <mergeCell ref="B3:AF3"/>
    <mergeCell ref="N5:T5"/>
    <mergeCell ref="I6:K6"/>
    <mergeCell ref="L6:N6"/>
    <mergeCell ref="O6:Q6"/>
    <mergeCell ref="R6:T6"/>
    <mergeCell ref="U6:W6"/>
    <mergeCell ref="X6:Z6"/>
    <mergeCell ref="AA7:AC7"/>
    <mergeCell ref="AD7:AE7"/>
    <mergeCell ref="B8:C8"/>
    <mergeCell ref="D8:H8"/>
    <mergeCell ref="I8:K8"/>
    <mergeCell ref="AD8:AE8"/>
    <mergeCell ref="B7:C7"/>
    <mergeCell ref="D7:H7"/>
    <mergeCell ref="I7:K7"/>
    <mergeCell ref="L7:N7"/>
    <mergeCell ref="B9:C9"/>
    <mergeCell ref="D9:H9"/>
    <mergeCell ref="L9:N9"/>
    <mergeCell ref="AD9:AE9"/>
    <mergeCell ref="B10:C10"/>
    <mergeCell ref="D10:H10"/>
    <mergeCell ref="O10:Q10"/>
    <mergeCell ref="AD10:AE10"/>
    <mergeCell ref="B11:C11"/>
    <mergeCell ref="D11:H11"/>
    <mergeCell ref="R11:T11"/>
    <mergeCell ref="AD11:AE11"/>
    <mergeCell ref="U16:X16"/>
    <mergeCell ref="Y16:AF16"/>
    <mergeCell ref="B12:C12"/>
    <mergeCell ref="D12:H12"/>
    <mergeCell ref="U12:W12"/>
    <mergeCell ref="AD12:AE12"/>
    <mergeCell ref="B13:C13"/>
    <mergeCell ref="D13:H13"/>
    <mergeCell ref="X13:Z13"/>
    <mergeCell ref="AD13:AE13"/>
    <mergeCell ref="F17:J17"/>
    <mergeCell ref="K17:L17"/>
    <mergeCell ref="N17:O17"/>
    <mergeCell ref="P17:T17"/>
    <mergeCell ref="U17:X17"/>
    <mergeCell ref="B15:AF15"/>
    <mergeCell ref="B16:E16"/>
    <mergeCell ref="F16:J16"/>
    <mergeCell ref="K16:O16"/>
    <mergeCell ref="P16:T16"/>
    <mergeCell ref="Y17:AB17"/>
    <mergeCell ref="AC17:AF17"/>
    <mergeCell ref="AC19:AF19"/>
    <mergeCell ref="C18:E18"/>
    <mergeCell ref="F18:J18"/>
    <mergeCell ref="K18:L18"/>
    <mergeCell ref="N18:O18"/>
    <mergeCell ref="P18:T18"/>
    <mergeCell ref="U18:X18"/>
    <mergeCell ref="C17:E17"/>
    <mergeCell ref="U20:X20"/>
    <mergeCell ref="Y18:AB18"/>
    <mergeCell ref="AC18:AF18"/>
    <mergeCell ref="C19:E19"/>
    <mergeCell ref="F19:J19"/>
    <mergeCell ref="K19:L19"/>
    <mergeCell ref="N19:O19"/>
    <mergeCell ref="P19:T19"/>
    <mergeCell ref="U19:X19"/>
    <mergeCell ref="Y19:AB19"/>
    <mergeCell ref="AC20:AF20"/>
    <mergeCell ref="C21:E21"/>
    <mergeCell ref="F21:J21"/>
    <mergeCell ref="K21:L21"/>
    <mergeCell ref="N21:O21"/>
    <mergeCell ref="P21:T21"/>
    <mergeCell ref="U21:X21"/>
    <mergeCell ref="Y21:AB21"/>
    <mergeCell ref="AC21:AF21"/>
    <mergeCell ref="C20:E20"/>
    <mergeCell ref="F22:J22"/>
    <mergeCell ref="K22:L22"/>
    <mergeCell ref="N22:O22"/>
    <mergeCell ref="P22:T22"/>
    <mergeCell ref="U22:X22"/>
    <mergeCell ref="Y20:AB20"/>
    <mergeCell ref="F20:J20"/>
    <mergeCell ref="K20:L20"/>
    <mergeCell ref="N20:O20"/>
    <mergeCell ref="P20:T20"/>
    <mergeCell ref="Y22:AB22"/>
    <mergeCell ref="AC22:AF22"/>
    <mergeCell ref="B24:AF24"/>
    <mergeCell ref="B25:E25"/>
    <mergeCell ref="F25:J25"/>
    <mergeCell ref="K25:O25"/>
    <mergeCell ref="P25:T25"/>
    <mergeCell ref="U25:X25"/>
    <mergeCell ref="Y25:AF25"/>
    <mergeCell ref="C22:E22"/>
    <mergeCell ref="C26:E26"/>
    <mergeCell ref="F26:J26"/>
    <mergeCell ref="K26:L26"/>
    <mergeCell ref="N26:O26"/>
    <mergeCell ref="P26:T26"/>
    <mergeCell ref="U26:X26"/>
    <mergeCell ref="Y26:AB26"/>
    <mergeCell ref="AC26:AF26"/>
    <mergeCell ref="C27:E27"/>
    <mergeCell ref="F27:J27"/>
    <mergeCell ref="K27:L27"/>
    <mergeCell ref="N27:O27"/>
    <mergeCell ref="P27:T27"/>
    <mergeCell ref="U27:X27"/>
    <mergeCell ref="Y27:AB27"/>
    <mergeCell ref="AC27:AF27"/>
    <mergeCell ref="C28:E28"/>
    <mergeCell ref="F28:J28"/>
    <mergeCell ref="K28:L28"/>
    <mergeCell ref="N28:O28"/>
    <mergeCell ref="P28:T28"/>
    <mergeCell ref="U28:X28"/>
    <mergeCell ref="Y28:AB28"/>
    <mergeCell ref="AC28:AF28"/>
    <mergeCell ref="C29:E29"/>
    <mergeCell ref="F29:J29"/>
    <mergeCell ref="K29:L29"/>
    <mergeCell ref="N29:O29"/>
    <mergeCell ref="P29:T29"/>
    <mergeCell ref="U29:X29"/>
    <mergeCell ref="Y29:AB29"/>
    <mergeCell ref="AC29:AF29"/>
    <mergeCell ref="C30:E30"/>
    <mergeCell ref="F30:J30"/>
    <mergeCell ref="K30:L30"/>
    <mergeCell ref="N30:O30"/>
    <mergeCell ref="P30:T30"/>
    <mergeCell ref="U30:X30"/>
    <mergeCell ref="Y30:AB30"/>
    <mergeCell ref="AC30:AF30"/>
    <mergeCell ref="C31:E31"/>
    <mergeCell ref="F31:J31"/>
    <mergeCell ref="K31:L31"/>
    <mergeCell ref="N31:O31"/>
    <mergeCell ref="P31:T31"/>
    <mergeCell ref="U31:X31"/>
    <mergeCell ref="Y31:AB31"/>
    <mergeCell ref="AC31:AF31"/>
    <mergeCell ref="B33:AF33"/>
    <mergeCell ref="B34:E34"/>
    <mergeCell ref="F34:J34"/>
    <mergeCell ref="K34:O34"/>
    <mergeCell ref="P34:T34"/>
    <mergeCell ref="U34:X34"/>
    <mergeCell ref="Y34:AF34"/>
    <mergeCell ref="C35:E35"/>
    <mergeCell ref="F35:J35"/>
    <mergeCell ref="K35:L35"/>
    <mergeCell ref="N35:O35"/>
    <mergeCell ref="P35:T35"/>
    <mergeCell ref="U35:X35"/>
    <mergeCell ref="Y35:AB35"/>
    <mergeCell ref="AC35:AF35"/>
    <mergeCell ref="C36:E36"/>
    <mergeCell ref="F36:J36"/>
    <mergeCell ref="K36:L36"/>
    <mergeCell ref="N36:O36"/>
    <mergeCell ref="P36:T36"/>
    <mergeCell ref="U36:X36"/>
    <mergeCell ref="Y36:AB36"/>
    <mergeCell ref="AC36:AF36"/>
    <mergeCell ref="C37:E37"/>
    <mergeCell ref="F37:J37"/>
    <mergeCell ref="K37:L37"/>
    <mergeCell ref="N37:O37"/>
    <mergeCell ref="P37:T37"/>
    <mergeCell ref="U37:X37"/>
    <mergeCell ref="L44:T44"/>
    <mergeCell ref="L45:T45"/>
    <mergeCell ref="B47:AF47"/>
    <mergeCell ref="B48:AF48"/>
    <mergeCell ref="Y37:AB37"/>
    <mergeCell ref="AC37:AF37"/>
    <mergeCell ref="B40:AF40"/>
    <mergeCell ref="B41:AF41"/>
    <mergeCell ref="L43:T43"/>
    <mergeCell ref="U43:AE43"/>
    <mergeCell ref="C49:E49"/>
    <mergeCell ref="F49:J49"/>
    <mergeCell ref="K49:L49"/>
    <mergeCell ref="N49:O49"/>
    <mergeCell ref="P49:T49"/>
    <mergeCell ref="U49:X49"/>
    <mergeCell ref="Y49:AB49"/>
    <mergeCell ref="AC49:AF49"/>
    <mergeCell ref="C50:E50"/>
    <mergeCell ref="F50:J50"/>
    <mergeCell ref="K50:L50"/>
    <mergeCell ref="N50:O50"/>
    <mergeCell ref="P50:T50"/>
    <mergeCell ref="U50:X50"/>
    <mergeCell ref="Y50:AB50"/>
    <mergeCell ref="AC50:AF50"/>
    <mergeCell ref="Y51:AB51"/>
    <mergeCell ref="AC51:AF51"/>
    <mergeCell ref="U45:AG45"/>
    <mergeCell ref="U44:AG44"/>
    <mergeCell ref="C51:E51"/>
    <mergeCell ref="F51:J51"/>
    <mergeCell ref="K51:L51"/>
    <mergeCell ref="N51:O51"/>
    <mergeCell ref="P51:T51"/>
    <mergeCell ref="U51:X51"/>
  </mergeCells>
  <hyperlinks>
    <hyperlink ref="S27" r:id="rId1" display="k_suns@miracle.ocn.ne.jp"/>
    <hyperlink ref="S25" r:id="rId2" display="masae16easam_ootawara@docomo.ne.jp"/>
  </hyperlinks>
  <printOptions/>
  <pageMargins left="0.1968503937007874" right="0.1968503937007874" top="0.3937007874015748" bottom="0.1968503937007874" header="0.31496062992125984" footer="0.31496062992125984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8"/>
  <sheetViews>
    <sheetView tabSelected="1" view="pageBreakPreview" zoomScaleSheetLayoutView="100" zoomScalePageLayoutView="0" workbookViewId="0" topLeftCell="A1">
      <selection activeCell="B15" sqref="B15:AF15"/>
    </sheetView>
  </sheetViews>
  <sheetFormatPr defaultColWidth="9.00390625" defaultRowHeight="12.75"/>
  <cols>
    <col min="1" max="1" width="1.75390625" style="11" customWidth="1"/>
    <col min="2" max="37" width="3.25390625" style="11" customWidth="1"/>
    <col min="38" max="38" width="3.125" style="11" customWidth="1"/>
    <col min="39" max="39" width="3.00390625" style="11" customWidth="1"/>
    <col min="40" max="16384" width="9.125" style="11" customWidth="1"/>
  </cols>
  <sheetData>
    <row r="1" spans="2:34" s="12" customFormat="1" ht="25.5" customHeight="1">
      <c r="B1" s="291" t="s">
        <v>78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</row>
    <row r="2" spans="2:34" s="12" customFormat="1" ht="6.75" customHeight="1">
      <c r="B2" s="21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2"/>
      <c r="AH2" s="22"/>
    </row>
    <row r="3" spans="2:34" s="12" customFormat="1" ht="16.5" customHeight="1">
      <c r="B3" s="225" t="s">
        <v>4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23"/>
      <c r="AH3" s="23"/>
    </row>
    <row r="4" spans="5:15" s="12" customFormat="1" ht="12" customHeight="1" thickBot="1">
      <c r="E4" s="15"/>
      <c r="F4" s="15"/>
      <c r="G4" s="15"/>
      <c r="H4" s="15"/>
      <c r="I4" s="15"/>
      <c r="J4" s="15"/>
      <c r="M4" s="15"/>
      <c r="N4" s="15"/>
      <c r="O4" s="15"/>
    </row>
    <row r="5" spans="2:21" s="12" customFormat="1" ht="24" customHeight="1" thickBot="1">
      <c r="B5" s="15"/>
      <c r="C5" s="15"/>
      <c r="D5" s="15"/>
      <c r="E5" s="15"/>
      <c r="F5" s="15"/>
      <c r="G5" s="15"/>
      <c r="K5" s="15"/>
      <c r="L5" s="15"/>
      <c r="M5" s="16"/>
      <c r="N5" s="266" t="s">
        <v>3</v>
      </c>
      <c r="O5" s="267"/>
      <c r="P5" s="267"/>
      <c r="Q5" s="267"/>
      <c r="R5" s="267"/>
      <c r="S5" s="267"/>
      <c r="T5" s="267"/>
      <c r="U5" s="17"/>
    </row>
    <row r="6" spans="9:31" s="18" customFormat="1" ht="5.25" customHeight="1" thickBot="1">
      <c r="I6" s="204"/>
      <c r="J6" s="203"/>
      <c r="K6" s="203"/>
      <c r="L6" s="203"/>
      <c r="M6" s="203"/>
      <c r="N6" s="203"/>
      <c r="O6" s="204"/>
      <c r="P6" s="203"/>
      <c r="Q6" s="203"/>
      <c r="R6" s="203"/>
      <c r="S6" s="203"/>
      <c r="T6" s="203"/>
      <c r="U6" s="204"/>
      <c r="V6" s="203"/>
      <c r="W6" s="203"/>
      <c r="X6" s="203"/>
      <c r="Y6" s="203"/>
      <c r="Z6" s="203"/>
      <c r="AA6" s="13"/>
      <c r="AB6" s="14"/>
      <c r="AC6" s="14"/>
      <c r="AD6" s="13"/>
      <c r="AE6" s="13"/>
    </row>
    <row r="7" spans="2:31" ht="19.5" customHeight="1" thickBot="1">
      <c r="B7" s="242"/>
      <c r="C7" s="243"/>
      <c r="D7" s="243"/>
      <c r="E7" s="244"/>
      <c r="F7" s="244"/>
      <c r="G7" s="244"/>
      <c r="H7" s="245"/>
      <c r="I7" s="246" t="str">
        <f>D8</f>
        <v>Ａ</v>
      </c>
      <c r="J7" s="247"/>
      <c r="K7" s="248"/>
      <c r="L7" s="268" t="str">
        <f>D9</f>
        <v>Ｂ</v>
      </c>
      <c r="M7" s="269"/>
      <c r="N7" s="270"/>
      <c r="O7" s="271" t="str">
        <f>D10</f>
        <v>Ｃ</v>
      </c>
      <c r="P7" s="247"/>
      <c r="Q7" s="248"/>
      <c r="R7" s="272" t="str">
        <f>D11</f>
        <v>Ｄ</v>
      </c>
      <c r="S7" s="247"/>
      <c r="T7" s="273"/>
      <c r="U7" s="272" t="str">
        <f>D12</f>
        <v>Ｅ</v>
      </c>
      <c r="V7" s="247"/>
      <c r="W7" s="273"/>
      <c r="X7" s="271" t="str">
        <f>D13</f>
        <v>Ｆ</v>
      </c>
      <c r="Y7" s="247"/>
      <c r="Z7" s="274"/>
      <c r="AA7" s="275" t="s">
        <v>8</v>
      </c>
      <c r="AB7" s="276"/>
      <c r="AC7" s="277"/>
      <c r="AD7" s="278" t="s">
        <v>1</v>
      </c>
      <c r="AE7" s="279"/>
    </row>
    <row r="8" spans="2:31" ht="19.5" customHeight="1" thickTop="1">
      <c r="B8" s="285" t="s">
        <v>30</v>
      </c>
      <c r="C8" s="286"/>
      <c r="D8" s="254" t="s">
        <v>31</v>
      </c>
      <c r="E8" s="255"/>
      <c r="F8" s="255"/>
      <c r="G8" s="255"/>
      <c r="H8" s="256"/>
      <c r="I8" s="215"/>
      <c r="J8" s="216"/>
      <c r="K8" s="217"/>
      <c r="L8" s="25">
        <f>+N37</f>
        <v>56</v>
      </c>
      <c r="M8" s="26" t="str">
        <f>IF(L8="","",IF(L8=N8,"",IF(L8&gt;N8,"○","●")))</f>
        <v>○</v>
      </c>
      <c r="N8" s="27">
        <f>+K37</f>
        <v>26</v>
      </c>
      <c r="O8" s="28">
        <f>+N26</f>
        <v>44</v>
      </c>
      <c r="P8" s="26" t="str">
        <f>IF(O8="","",IF(O8=Q8,"",IF(O8&gt;Q8,"○","●")))</f>
        <v>○</v>
      </c>
      <c r="Q8" s="28">
        <f>+K26</f>
        <v>14</v>
      </c>
      <c r="R8" s="25">
        <f>+K17</f>
        <v>1</v>
      </c>
      <c r="S8" s="26" t="str">
        <f>IF(R8="","",IF(R8=T8,"",IF(R8&gt;T8,"○","●")))</f>
        <v>●</v>
      </c>
      <c r="T8" s="27">
        <f>+N17</f>
        <v>31</v>
      </c>
      <c r="U8" s="25">
        <f>+K23</f>
        <v>11</v>
      </c>
      <c r="V8" s="26" t="str">
        <f>IF(U8="","",IF(U8=W8,"",IF(U8&gt;W8,"○","●")))</f>
        <v>●</v>
      </c>
      <c r="W8" s="27">
        <f>+N23</f>
        <v>41</v>
      </c>
      <c r="X8" s="28">
        <f>+K33</f>
        <v>22</v>
      </c>
      <c r="Y8" s="26" t="str">
        <f>IF(X8="","",IF(X8=Z8,"",IF(X8&gt;Z8,"○","●")))</f>
        <v>●</v>
      </c>
      <c r="Z8" s="29">
        <f>+N33</f>
        <v>52</v>
      </c>
      <c r="AA8" s="30">
        <f aca="true" t="shared" si="0" ref="AA8:AA13">COUNTIF(I8:Z8,"○")</f>
        <v>2</v>
      </c>
      <c r="AB8" s="31" t="s">
        <v>13</v>
      </c>
      <c r="AC8" s="32">
        <f aca="true" t="shared" si="1" ref="AC8:AC13">COUNTIF(I8:Z8,"●")</f>
        <v>3</v>
      </c>
      <c r="AD8" s="218"/>
      <c r="AE8" s="219"/>
    </row>
    <row r="9" spans="2:31" ht="19.5" customHeight="1">
      <c r="B9" s="249" t="s">
        <v>30</v>
      </c>
      <c r="C9" s="250"/>
      <c r="D9" s="251" t="s">
        <v>32</v>
      </c>
      <c r="E9" s="252"/>
      <c r="F9" s="252"/>
      <c r="G9" s="252"/>
      <c r="H9" s="253"/>
      <c r="I9" s="33">
        <f>+K37</f>
        <v>26</v>
      </c>
      <c r="J9" s="34" t="str">
        <f>IF(I9="","",IF(I9=K9,"",IF(I9&gt;K9,"○","●")))</f>
        <v>●</v>
      </c>
      <c r="K9" s="35">
        <f>+N37</f>
        <v>56</v>
      </c>
      <c r="L9" s="180"/>
      <c r="M9" s="181"/>
      <c r="N9" s="182"/>
      <c r="O9" s="35">
        <f>+N34</f>
        <v>53</v>
      </c>
      <c r="P9" s="34" t="str">
        <f>IF(O9="","",IF(O9=Q9,"",IF(O9&gt;Q9,"○","●")))</f>
        <v>○</v>
      </c>
      <c r="Q9" s="35">
        <f>+K34</f>
        <v>23</v>
      </c>
      <c r="R9" s="36">
        <f>+K28</f>
        <v>16</v>
      </c>
      <c r="S9" s="34" t="str">
        <f>IF(R9="","",IF(R9=T9,"",IF(R9&gt;T9,"○","●")))</f>
        <v>●</v>
      </c>
      <c r="T9" s="37">
        <f>+N28</f>
        <v>46</v>
      </c>
      <c r="U9" s="36">
        <f>+K18</f>
        <v>2</v>
      </c>
      <c r="V9" s="34" t="str">
        <f>IF(U9="","",IF(U9=W9,"",IF(U9&gt;W9,"○","●")))</f>
        <v>●</v>
      </c>
      <c r="W9" s="37">
        <f>+N18</f>
        <v>32</v>
      </c>
      <c r="X9" s="35">
        <f>+N25</f>
        <v>43</v>
      </c>
      <c r="Y9" s="34" t="str">
        <f>IF(X9="","",IF(X9=Z9,"",IF(X9&gt;Z9,"○","●")))</f>
        <v>○</v>
      </c>
      <c r="Z9" s="38">
        <f>+K25</f>
        <v>13</v>
      </c>
      <c r="AA9" s="39">
        <f t="shared" si="0"/>
        <v>2</v>
      </c>
      <c r="AB9" s="40" t="s">
        <v>13</v>
      </c>
      <c r="AC9" s="41">
        <f t="shared" si="1"/>
        <v>3</v>
      </c>
      <c r="AD9" s="183"/>
      <c r="AE9" s="184"/>
    </row>
    <row r="10" spans="2:31" ht="19.5" customHeight="1">
      <c r="B10" s="249" t="s">
        <v>30</v>
      </c>
      <c r="C10" s="250"/>
      <c r="D10" s="251" t="s">
        <v>33</v>
      </c>
      <c r="E10" s="252"/>
      <c r="F10" s="252"/>
      <c r="G10" s="252"/>
      <c r="H10" s="253"/>
      <c r="I10" s="33">
        <f>+Q8</f>
        <v>14</v>
      </c>
      <c r="J10" s="34" t="str">
        <f>IF(I10="","",IF(I10=K10,"",IF(I10&gt;K10,"○","●")))</f>
        <v>●</v>
      </c>
      <c r="K10" s="35">
        <f>+O8</f>
        <v>44</v>
      </c>
      <c r="L10" s="36">
        <f>+K34</f>
        <v>23</v>
      </c>
      <c r="M10" s="34" t="str">
        <f>IF(L10="","",IF(L10=N10,"",IF(L10&gt;N10,"○","●")))</f>
        <v>●</v>
      </c>
      <c r="N10" s="37">
        <f>+N34</f>
        <v>53</v>
      </c>
      <c r="O10" s="180"/>
      <c r="P10" s="181"/>
      <c r="Q10" s="182"/>
      <c r="R10" s="36">
        <f>+N24</f>
        <v>42</v>
      </c>
      <c r="S10" s="34" t="str">
        <f>IF(R10="","",IF(R10=T10,"",IF(R10&gt;T10,"○","●")))</f>
        <v>○</v>
      </c>
      <c r="T10" s="37">
        <f>+K24</f>
        <v>12</v>
      </c>
      <c r="U10" s="36">
        <f>+N36</f>
        <v>55</v>
      </c>
      <c r="V10" s="34" t="str">
        <f>IF(U10="","",IF(U10=W10,"",IF(U10&gt;W10,"○","●")))</f>
        <v>○</v>
      </c>
      <c r="W10" s="37">
        <f>+K36</f>
        <v>25</v>
      </c>
      <c r="X10" s="35">
        <f>+K19</f>
        <v>3</v>
      </c>
      <c r="Y10" s="34" t="str">
        <f>IF(X10="","",IF(X10=Z10,"",IF(X10&gt;Z10,"○","●")))</f>
        <v>●</v>
      </c>
      <c r="Z10" s="38">
        <f>+N19</f>
        <v>33</v>
      </c>
      <c r="AA10" s="39">
        <f t="shared" si="0"/>
        <v>2</v>
      </c>
      <c r="AB10" s="40" t="s">
        <v>13</v>
      </c>
      <c r="AC10" s="41">
        <f t="shared" si="1"/>
        <v>3</v>
      </c>
      <c r="AD10" s="183"/>
      <c r="AE10" s="184"/>
    </row>
    <row r="11" spans="2:31" ht="19.5" customHeight="1">
      <c r="B11" s="249" t="s">
        <v>30</v>
      </c>
      <c r="C11" s="250"/>
      <c r="D11" s="251" t="s">
        <v>9</v>
      </c>
      <c r="E11" s="252"/>
      <c r="F11" s="252"/>
      <c r="G11" s="252"/>
      <c r="H11" s="253"/>
      <c r="I11" s="33">
        <f>+T8</f>
        <v>31</v>
      </c>
      <c r="J11" s="34" t="str">
        <f>IF(I11="","",IF(I11=K11,"",IF(I11&gt;K11,"○","●")))</f>
        <v>○</v>
      </c>
      <c r="K11" s="35">
        <f>+R8</f>
        <v>1</v>
      </c>
      <c r="L11" s="36">
        <f>+T9</f>
        <v>46</v>
      </c>
      <c r="M11" s="34" t="str">
        <f>IF(L11="","",IF(L11=N11,"",IF(L11&gt;N11,"○","●")))</f>
        <v>○</v>
      </c>
      <c r="N11" s="37">
        <f>+R9</f>
        <v>16</v>
      </c>
      <c r="O11" s="35">
        <f>+T10</f>
        <v>12</v>
      </c>
      <c r="P11" s="34" t="str">
        <f>IF(O11="","",IF(O11=Q11,"",IF(O11&gt;Q11,"○","●")))</f>
        <v>●</v>
      </c>
      <c r="Q11" s="35">
        <f>+R10</f>
        <v>42</v>
      </c>
      <c r="R11" s="180"/>
      <c r="S11" s="181"/>
      <c r="T11" s="182"/>
      <c r="U11" s="36">
        <f>+K32</f>
        <v>21</v>
      </c>
      <c r="V11" s="34" t="str">
        <f>IF(U11="","",IF(U11=W11,"",IF(U11&gt;W11,"○","●")))</f>
        <v>●</v>
      </c>
      <c r="W11" s="37">
        <f>+N32</f>
        <v>51</v>
      </c>
      <c r="X11" s="35">
        <f>+N35</f>
        <v>54</v>
      </c>
      <c r="Y11" s="34" t="str">
        <f>IF(X11="","",IF(X11=Z11,"",IF(X11&gt;Z11,"○","●")))</f>
        <v>○</v>
      </c>
      <c r="Z11" s="38">
        <f>+K35</f>
        <v>24</v>
      </c>
      <c r="AA11" s="39">
        <f t="shared" si="0"/>
        <v>3</v>
      </c>
      <c r="AB11" s="40" t="s">
        <v>14</v>
      </c>
      <c r="AC11" s="41">
        <f t="shared" si="1"/>
        <v>2</v>
      </c>
      <c r="AD11" s="183"/>
      <c r="AE11" s="184"/>
    </row>
    <row r="12" spans="2:31" ht="19.5" customHeight="1">
      <c r="B12" s="249" t="s">
        <v>30</v>
      </c>
      <c r="C12" s="250"/>
      <c r="D12" s="251" t="s">
        <v>10</v>
      </c>
      <c r="E12" s="252"/>
      <c r="F12" s="252"/>
      <c r="G12" s="252"/>
      <c r="H12" s="253"/>
      <c r="I12" s="33">
        <f>+W8</f>
        <v>41</v>
      </c>
      <c r="J12" s="34" t="str">
        <f>IF(I12="","",IF(I12=K12,"",IF(I12&gt;K12,"○","●")))</f>
        <v>○</v>
      </c>
      <c r="K12" s="35">
        <f>+U8</f>
        <v>11</v>
      </c>
      <c r="L12" s="36">
        <f>+W9</f>
        <v>32</v>
      </c>
      <c r="M12" s="34" t="str">
        <f>IF(L12="","",IF(L12=N12,"",IF(L12&gt;N12,"○","●")))</f>
        <v>○</v>
      </c>
      <c r="N12" s="37">
        <f>+U9</f>
        <v>2</v>
      </c>
      <c r="O12" s="35">
        <f>+K36</f>
        <v>25</v>
      </c>
      <c r="P12" s="34" t="str">
        <f>IF(O12="","",IF(O12=Q12,"",IF(O12&gt;Q12,"○","●")))</f>
        <v>●</v>
      </c>
      <c r="Q12" s="35">
        <f>+N36</f>
        <v>55</v>
      </c>
      <c r="R12" s="36">
        <f>+W11</f>
        <v>51</v>
      </c>
      <c r="S12" s="34" t="str">
        <f>IF(R12="","",IF(R12=T12,"",IF(R12&gt;T12,"○","●")))</f>
        <v>○</v>
      </c>
      <c r="T12" s="37">
        <f>+U11</f>
        <v>21</v>
      </c>
      <c r="U12" s="180"/>
      <c r="V12" s="181"/>
      <c r="W12" s="182"/>
      <c r="X12" s="35">
        <f>+K27</f>
        <v>15</v>
      </c>
      <c r="Y12" s="34" t="str">
        <f>IF(X12="","",IF(X12=Z12,"",IF(X12&gt;Z12,"○","●")))</f>
        <v>●</v>
      </c>
      <c r="Z12" s="38">
        <f>+N27</f>
        <v>45</v>
      </c>
      <c r="AA12" s="39">
        <f t="shared" si="0"/>
        <v>3</v>
      </c>
      <c r="AB12" s="40" t="s">
        <v>14</v>
      </c>
      <c r="AC12" s="41">
        <f t="shared" si="1"/>
        <v>2</v>
      </c>
      <c r="AD12" s="183"/>
      <c r="AE12" s="184"/>
    </row>
    <row r="13" spans="2:31" ht="19.5" customHeight="1" thickBot="1">
      <c r="B13" s="280" t="s">
        <v>30</v>
      </c>
      <c r="C13" s="281"/>
      <c r="D13" s="282" t="s">
        <v>11</v>
      </c>
      <c r="E13" s="283"/>
      <c r="F13" s="283"/>
      <c r="G13" s="283"/>
      <c r="H13" s="284"/>
      <c r="I13" s="42">
        <f>+Z8</f>
        <v>52</v>
      </c>
      <c r="J13" s="43" t="str">
        <f>IF(I13="","",IF(I13=K13,"",IF(I13&gt;K13,"○","●")))</f>
        <v>○</v>
      </c>
      <c r="K13" s="44">
        <f>+X8</f>
        <v>22</v>
      </c>
      <c r="L13" s="45">
        <f>+Z9</f>
        <v>13</v>
      </c>
      <c r="M13" s="43" t="str">
        <f>IF(L13="","",IF(L13=N13,"",IF(L13&gt;N13,"○","●")))</f>
        <v>●</v>
      </c>
      <c r="N13" s="44">
        <f>+X9</f>
        <v>43</v>
      </c>
      <c r="O13" s="46">
        <f>+Z10</f>
        <v>33</v>
      </c>
      <c r="P13" s="43" t="str">
        <f>IF(O13="","",IF(O13=Q13,"",IF(O13&gt;Q13,"○","●")))</f>
        <v>○</v>
      </c>
      <c r="Q13" s="46">
        <f>+X10</f>
        <v>3</v>
      </c>
      <c r="R13" s="45">
        <f>+Z11</f>
        <v>24</v>
      </c>
      <c r="S13" s="43" t="str">
        <f>IF(R13="","",IF(R13=T13,"",IF(R13&gt;T13,"○","●")))</f>
        <v>●</v>
      </c>
      <c r="T13" s="44">
        <f>+X11</f>
        <v>54</v>
      </c>
      <c r="U13" s="45">
        <f>+Z12</f>
        <v>45</v>
      </c>
      <c r="V13" s="43" t="str">
        <f>IF(U13="","",IF(U13=W13,"",IF(U13&gt;W13,"○","●")))</f>
        <v>○</v>
      </c>
      <c r="W13" s="44">
        <f>+X12</f>
        <v>15</v>
      </c>
      <c r="X13" s="190"/>
      <c r="Y13" s="191"/>
      <c r="Z13" s="192"/>
      <c r="AA13" s="47">
        <f t="shared" si="0"/>
        <v>3</v>
      </c>
      <c r="AB13" s="48" t="s">
        <v>14</v>
      </c>
      <c r="AC13" s="49">
        <f t="shared" si="1"/>
        <v>2</v>
      </c>
      <c r="AD13" s="193"/>
      <c r="AE13" s="194"/>
    </row>
    <row r="14" spans="8:31" ht="15.75" customHeight="1">
      <c r="H14" s="6"/>
      <c r="I14" s="6"/>
      <c r="J14" s="7"/>
      <c r="K14" s="6"/>
      <c r="L14" s="6"/>
      <c r="M14" s="7"/>
      <c r="N14" s="6"/>
      <c r="O14" s="6"/>
      <c r="P14" s="7"/>
      <c r="Q14" s="6"/>
      <c r="R14" s="6"/>
      <c r="S14" s="7"/>
      <c r="T14" s="6"/>
      <c r="U14" s="6"/>
      <c r="V14" s="7"/>
      <c r="W14" s="6"/>
      <c r="X14" s="6"/>
      <c r="Y14" s="7"/>
      <c r="Z14" s="6"/>
      <c r="AA14" s="6"/>
      <c r="AB14" s="6"/>
      <c r="AC14" s="6"/>
      <c r="AD14" s="8"/>
      <c r="AE14" s="9"/>
    </row>
    <row r="15" spans="2:34" ht="18" customHeight="1" thickBot="1">
      <c r="B15" s="158" t="s">
        <v>82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50"/>
      <c r="AH15" s="50"/>
    </row>
    <row r="16" spans="2:34" s="51" customFormat="1" ht="19.5" customHeight="1" thickBot="1">
      <c r="B16" s="160"/>
      <c r="C16" s="161"/>
      <c r="D16" s="161"/>
      <c r="E16" s="162"/>
      <c r="F16" s="235" t="s">
        <v>6</v>
      </c>
      <c r="G16" s="236"/>
      <c r="H16" s="236"/>
      <c r="I16" s="237"/>
      <c r="J16" s="237"/>
      <c r="K16" s="236" t="s">
        <v>2</v>
      </c>
      <c r="L16" s="161"/>
      <c r="M16" s="161"/>
      <c r="N16" s="161"/>
      <c r="O16" s="161"/>
      <c r="P16" s="236" t="s">
        <v>7</v>
      </c>
      <c r="Q16" s="236"/>
      <c r="R16" s="236"/>
      <c r="S16" s="237"/>
      <c r="T16" s="238"/>
      <c r="U16" s="239" t="s">
        <v>15</v>
      </c>
      <c r="V16" s="236"/>
      <c r="W16" s="237"/>
      <c r="X16" s="240"/>
      <c r="Y16" s="287" t="s">
        <v>5</v>
      </c>
      <c r="Z16" s="161"/>
      <c r="AA16" s="161"/>
      <c r="AB16" s="161"/>
      <c r="AC16" s="161"/>
      <c r="AD16" s="161"/>
      <c r="AE16" s="161"/>
      <c r="AF16" s="170"/>
      <c r="AG16" s="52"/>
      <c r="AH16" s="52"/>
    </row>
    <row r="17" spans="2:32" s="12" customFormat="1" ht="18" customHeight="1" thickTop="1">
      <c r="B17" s="53" t="s">
        <v>16</v>
      </c>
      <c r="C17" s="143">
        <v>0.5416666666666666</v>
      </c>
      <c r="D17" s="144"/>
      <c r="E17" s="145"/>
      <c r="F17" s="264" t="str">
        <f>+D8</f>
        <v>Ａ</v>
      </c>
      <c r="G17" s="257"/>
      <c r="H17" s="257"/>
      <c r="I17" s="258"/>
      <c r="J17" s="258"/>
      <c r="K17" s="149">
        <v>1</v>
      </c>
      <c r="L17" s="150"/>
      <c r="M17" s="73" t="s">
        <v>79</v>
      </c>
      <c r="N17" s="151">
        <v>31</v>
      </c>
      <c r="O17" s="152"/>
      <c r="P17" s="257" t="str">
        <f>+D11</f>
        <v>Ｄ</v>
      </c>
      <c r="Q17" s="258"/>
      <c r="R17" s="258"/>
      <c r="S17" s="258"/>
      <c r="T17" s="259"/>
      <c r="U17" s="260" t="str">
        <f>+F19</f>
        <v>Ｃ</v>
      </c>
      <c r="V17" s="261"/>
      <c r="W17" s="262"/>
      <c r="X17" s="263"/>
      <c r="Y17" s="127" t="str">
        <f>+F19</f>
        <v>Ｃ</v>
      </c>
      <c r="Z17" s="128"/>
      <c r="AA17" s="128"/>
      <c r="AB17" s="128"/>
      <c r="AC17" s="129" t="str">
        <f>+P19</f>
        <v>Ｆ</v>
      </c>
      <c r="AD17" s="128"/>
      <c r="AE17" s="128"/>
      <c r="AF17" s="130"/>
    </row>
    <row r="18" spans="2:32" s="12" customFormat="1" ht="18" customHeight="1">
      <c r="B18" s="54" t="s">
        <v>18</v>
      </c>
      <c r="C18" s="82">
        <v>0.59375</v>
      </c>
      <c r="D18" s="83"/>
      <c r="E18" s="84"/>
      <c r="F18" s="85" t="str">
        <f>+D9</f>
        <v>Ｂ</v>
      </c>
      <c r="G18" s="86"/>
      <c r="H18" s="86"/>
      <c r="I18" s="87"/>
      <c r="J18" s="87"/>
      <c r="K18" s="134">
        <v>2</v>
      </c>
      <c r="L18" s="135"/>
      <c r="M18" s="72" t="s">
        <v>79</v>
      </c>
      <c r="N18" s="136">
        <v>32</v>
      </c>
      <c r="O18" s="137"/>
      <c r="P18" s="86" t="str">
        <f>+D12</f>
        <v>Ｅ</v>
      </c>
      <c r="Q18" s="87"/>
      <c r="R18" s="87"/>
      <c r="S18" s="87"/>
      <c r="T18" s="92"/>
      <c r="U18" s="93" t="str">
        <f>+F17</f>
        <v>Ａ</v>
      </c>
      <c r="V18" s="94"/>
      <c r="W18" s="95"/>
      <c r="X18" s="96"/>
      <c r="Y18" s="75" t="str">
        <f>F17</f>
        <v>Ａ</v>
      </c>
      <c r="Z18" s="76"/>
      <c r="AA18" s="76"/>
      <c r="AB18" s="76"/>
      <c r="AC18" s="77" t="str">
        <f>+P17</f>
        <v>Ｄ</v>
      </c>
      <c r="AD18" s="76"/>
      <c r="AE18" s="76"/>
      <c r="AF18" s="78"/>
    </row>
    <row r="19" spans="2:32" s="12" customFormat="1" ht="18" customHeight="1" thickBot="1">
      <c r="B19" s="56" t="s">
        <v>19</v>
      </c>
      <c r="C19" s="112">
        <v>0.6458333333333334</v>
      </c>
      <c r="D19" s="113"/>
      <c r="E19" s="114"/>
      <c r="F19" s="241" t="str">
        <f>+D10</f>
        <v>Ｃ</v>
      </c>
      <c r="G19" s="228"/>
      <c r="H19" s="228"/>
      <c r="I19" s="229"/>
      <c r="J19" s="229"/>
      <c r="K19" s="118">
        <v>3</v>
      </c>
      <c r="L19" s="119"/>
      <c r="M19" s="74" t="s">
        <v>79</v>
      </c>
      <c r="N19" s="120">
        <v>33</v>
      </c>
      <c r="O19" s="121"/>
      <c r="P19" s="228" t="str">
        <f>+D13</f>
        <v>Ｆ</v>
      </c>
      <c r="Q19" s="229"/>
      <c r="R19" s="229"/>
      <c r="S19" s="229"/>
      <c r="T19" s="230"/>
      <c r="U19" s="231" t="str">
        <f>+F18</f>
        <v>Ｂ</v>
      </c>
      <c r="V19" s="232"/>
      <c r="W19" s="233"/>
      <c r="X19" s="234"/>
      <c r="Y19" s="100" t="str">
        <f>+F18</f>
        <v>Ｂ</v>
      </c>
      <c r="Z19" s="101"/>
      <c r="AA19" s="101"/>
      <c r="AB19" s="101"/>
      <c r="AC19" s="102" t="str">
        <f>+P18</f>
        <v>Ｅ</v>
      </c>
      <c r="AD19" s="101"/>
      <c r="AE19" s="101"/>
      <c r="AF19" s="103"/>
    </row>
    <row r="20" spans="2:32" s="12" customFormat="1" ht="7.5" customHeight="1">
      <c r="B20" s="57"/>
      <c r="C20" s="58"/>
      <c r="D20" s="59"/>
      <c r="E20" s="59"/>
      <c r="F20" s="57"/>
      <c r="G20" s="57"/>
      <c r="H20" s="57"/>
      <c r="I20" s="60"/>
      <c r="J20" s="60"/>
      <c r="K20" s="61"/>
      <c r="L20" s="62"/>
      <c r="M20" s="63"/>
      <c r="N20" s="61"/>
      <c r="O20" s="61"/>
      <c r="P20" s="57"/>
      <c r="Q20" s="60"/>
      <c r="R20" s="60"/>
      <c r="S20" s="60"/>
      <c r="T20" s="60"/>
      <c r="U20" s="64"/>
      <c r="V20" s="64"/>
      <c r="W20" s="65"/>
      <c r="X20" s="65"/>
      <c r="Y20" s="63"/>
      <c r="Z20" s="66"/>
      <c r="AA20" s="66"/>
      <c r="AB20" s="66"/>
      <c r="AC20" s="63"/>
      <c r="AD20" s="66"/>
      <c r="AE20" s="66"/>
      <c r="AF20" s="66"/>
    </row>
    <row r="21" spans="1:36" s="12" customFormat="1" ht="18" customHeight="1" thickBot="1">
      <c r="A21" s="67"/>
      <c r="B21" s="158" t="s">
        <v>35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67"/>
      <c r="AH21" s="67"/>
      <c r="AI21" s="67"/>
      <c r="AJ21" s="67"/>
    </row>
    <row r="22" spans="1:36" s="12" customFormat="1" ht="18" customHeight="1" thickBot="1">
      <c r="A22" s="67"/>
      <c r="B22" s="160"/>
      <c r="C22" s="161"/>
      <c r="D22" s="161"/>
      <c r="E22" s="162"/>
      <c r="F22" s="235" t="s">
        <v>6</v>
      </c>
      <c r="G22" s="236"/>
      <c r="H22" s="236"/>
      <c r="I22" s="237"/>
      <c r="J22" s="237"/>
      <c r="K22" s="236" t="s">
        <v>2</v>
      </c>
      <c r="L22" s="161"/>
      <c r="M22" s="161"/>
      <c r="N22" s="161"/>
      <c r="O22" s="161"/>
      <c r="P22" s="236" t="s">
        <v>7</v>
      </c>
      <c r="Q22" s="236"/>
      <c r="R22" s="236"/>
      <c r="S22" s="237"/>
      <c r="T22" s="238"/>
      <c r="U22" s="239" t="s">
        <v>15</v>
      </c>
      <c r="V22" s="236"/>
      <c r="W22" s="237"/>
      <c r="X22" s="240"/>
      <c r="Y22" s="287" t="s">
        <v>5</v>
      </c>
      <c r="Z22" s="161"/>
      <c r="AA22" s="161"/>
      <c r="AB22" s="161"/>
      <c r="AC22" s="161"/>
      <c r="AD22" s="161"/>
      <c r="AE22" s="161"/>
      <c r="AF22" s="170"/>
      <c r="AG22" s="67"/>
      <c r="AH22" s="67"/>
      <c r="AI22" s="67"/>
      <c r="AJ22" s="67"/>
    </row>
    <row r="23" spans="1:36" s="12" customFormat="1" ht="18" customHeight="1" thickTop="1">
      <c r="A23" s="67"/>
      <c r="B23" s="53" t="s">
        <v>16</v>
      </c>
      <c r="C23" s="143" t="s">
        <v>17</v>
      </c>
      <c r="D23" s="144"/>
      <c r="E23" s="145"/>
      <c r="F23" s="264" t="str">
        <f>+D8</f>
        <v>Ａ</v>
      </c>
      <c r="G23" s="257"/>
      <c r="H23" s="257"/>
      <c r="I23" s="258"/>
      <c r="J23" s="258"/>
      <c r="K23" s="149">
        <v>11</v>
      </c>
      <c r="L23" s="150"/>
      <c r="M23" s="73" t="s">
        <v>79</v>
      </c>
      <c r="N23" s="151">
        <v>41</v>
      </c>
      <c r="O23" s="152"/>
      <c r="P23" s="257" t="str">
        <f>+D12</f>
        <v>Ｅ</v>
      </c>
      <c r="Q23" s="258"/>
      <c r="R23" s="258"/>
      <c r="S23" s="258"/>
      <c r="T23" s="259"/>
      <c r="U23" s="260" t="str">
        <f>+F25</f>
        <v>Ｆ</v>
      </c>
      <c r="V23" s="261"/>
      <c r="W23" s="262"/>
      <c r="X23" s="263"/>
      <c r="Y23" s="127" t="str">
        <f>+F28</f>
        <v>Ｂ</v>
      </c>
      <c r="Z23" s="128"/>
      <c r="AA23" s="128"/>
      <c r="AB23" s="128"/>
      <c r="AC23" s="129" t="str">
        <f>+P28</f>
        <v>Ｄ</v>
      </c>
      <c r="AD23" s="128"/>
      <c r="AE23" s="128"/>
      <c r="AF23" s="130"/>
      <c r="AG23" s="67"/>
      <c r="AH23" s="67"/>
      <c r="AI23" s="67"/>
      <c r="AJ23" s="67"/>
    </row>
    <row r="24" spans="1:36" s="12" customFormat="1" ht="18" customHeight="1">
      <c r="A24" s="67"/>
      <c r="B24" s="54" t="s">
        <v>18</v>
      </c>
      <c r="C24" s="82">
        <v>0.4479166666666667</v>
      </c>
      <c r="D24" s="83"/>
      <c r="E24" s="84"/>
      <c r="F24" s="85" t="str">
        <f>+D11</f>
        <v>Ｄ</v>
      </c>
      <c r="G24" s="86"/>
      <c r="H24" s="86"/>
      <c r="I24" s="87"/>
      <c r="J24" s="87"/>
      <c r="K24" s="171">
        <v>12</v>
      </c>
      <c r="L24" s="135"/>
      <c r="M24" s="72" t="s">
        <v>79</v>
      </c>
      <c r="N24" s="136">
        <v>42</v>
      </c>
      <c r="O24" s="137"/>
      <c r="P24" s="86" t="str">
        <f>+D10</f>
        <v>Ｃ</v>
      </c>
      <c r="Q24" s="87"/>
      <c r="R24" s="87"/>
      <c r="S24" s="87"/>
      <c r="T24" s="92"/>
      <c r="U24" s="93" t="str">
        <f>+P23</f>
        <v>Ｅ</v>
      </c>
      <c r="V24" s="94"/>
      <c r="W24" s="95"/>
      <c r="X24" s="96"/>
      <c r="Y24" s="75" t="str">
        <f>+F23</f>
        <v>Ａ</v>
      </c>
      <c r="Z24" s="76"/>
      <c r="AA24" s="76"/>
      <c r="AB24" s="76"/>
      <c r="AC24" s="77" t="str">
        <f>+P23</f>
        <v>Ｅ</v>
      </c>
      <c r="AD24" s="76"/>
      <c r="AE24" s="76"/>
      <c r="AF24" s="78"/>
      <c r="AG24" s="67"/>
      <c r="AH24" s="67"/>
      <c r="AI24" s="67"/>
      <c r="AJ24" s="67"/>
    </row>
    <row r="25" spans="1:36" s="12" customFormat="1" ht="18" customHeight="1">
      <c r="A25" s="67"/>
      <c r="B25" s="54" t="s">
        <v>19</v>
      </c>
      <c r="C25" s="82">
        <v>0.5</v>
      </c>
      <c r="D25" s="83"/>
      <c r="E25" s="84"/>
      <c r="F25" s="85" t="str">
        <f>+D13</f>
        <v>Ｆ</v>
      </c>
      <c r="G25" s="86"/>
      <c r="H25" s="86"/>
      <c r="I25" s="87"/>
      <c r="J25" s="87"/>
      <c r="K25" s="134">
        <v>13</v>
      </c>
      <c r="L25" s="135"/>
      <c r="M25" s="72" t="s">
        <v>79</v>
      </c>
      <c r="N25" s="136">
        <v>43</v>
      </c>
      <c r="O25" s="137"/>
      <c r="P25" s="86" t="str">
        <f>+D9</f>
        <v>Ｂ</v>
      </c>
      <c r="Q25" s="87"/>
      <c r="R25" s="87"/>
      <c r="S25" s="87"/>
      <c r="T25" s="92"/>
      <c r="U25" s="93" t="str">
        <f>+F24</f>
        <v>Ｄ</v>
      </c>
      <c r="V25" s="94"/>
      <c r="W25" s="95"/>
      <c r="X25" s="96"/>
      <c r="Y25" s="75" t="str">
        <f>+F24</f>
        <v>Ｄ</v>
      </c>
      <c r="Z25" s="76"/>
      <c r="AA25" s="76"/>
      <c r="AB25" s="76"/>
      <c r="AC25" s="77" t="str">
        <f>+P24</f>
        <v>Ｃ</v>
      </c>
      <c r="AD25" s="76"/>
      <c r="AE25" s="76"/>
      <c r="AF25" s="78"/>
      <c r="AG25" s="67"/>
      <c r="AH25" s="67"/>
      <c r="AI25" s="67"/>
      <c r="AJ25" s="67"/>
    </row>
    <row r="26" spans="2:32" s="12" customFormat="1" ht="18" customHeight="1">
      <c r="B26" s="54" t="s">
        <v>20</v>
      </c>
      <c r="C26" s="82">
        <v>0.5520833333333334</v>
      </c>
      <c r="D26" s="83"/>
      <c r="E26" s="84"/>
      <c r="F26" s="85" t="str">
        <f>+D10</f>
        <v>Ｃ</v>
      </c>
      <c r="G26" s="86"/>
      <c r="H26" s="86"/>
      <c r="I26" s="87"/>
      <c r="J26" s="87"/>
      <c r="K26" s="134">
        <v>14</v>
      </c>
      <c r="L26" s="135"/>
      <c r="M26" s="72" t="s">
        <v>79</v>
      </c>
      <c r="N26" s="136">
        <v>44</v>
      </c>
      <c r="O26" s="137"/>
      <c r="P26" s="86" t="str">
        <f>+D8</f>
        <v>Ａ</v>
      </c>
      <c r="Q26" s="87"/>
      <c r="R26" s="87"/>
      <c r="S26" s="87"/>
      <c r="T26" s="92"/>
      <c r="U26" s="93" t="str">
        <f>+P25</f>
        <v>Ｂ</v>
      </c>
      <c r="V26" s="94"/>
      <c r="W26" s="95"/>
      <c r="X26" s="96"/>
      <c r="Y26" s="75" t="str">
        <f>+F25</f>
        <v>Ｆ</v>
      </c>
      <c r="Z26" s="76"/>
      <c r="AA26" s="76"/>
      <c r="AB26" s="76"/>
      <c r="AC26" s="77" t="str">
        <f>+P25</f>
        <v>Ｂ</v>
      </c>
      <c r="AD26" s="76"/>
      <c r="AE26" s="76"/>
      <c r="AF26" s="78"/>
    </row>
    <row r="27" spans="2:32" s="12" customFormat="1" ht="18" customHeight="1">
      <c r="B27" s="54" t="s">
        <v>21</v>
      </c>
      <c r="C27" s="82">
        <v>0.6041666666666666</v>
      </c>
      <c r="D27" s="83"/>
      <c r="E27" s="84"/>
      <c r="F27" s="85" t="str">
        <f>+D12</f>
        <v>Ｅ</v>
      </c>
      <c r="G27" s="86"/>
      <c r="H27" s="86"/>
      <c r="I27" s="87"/>
      <c r="J27" s="87"/>
      <c r="K27" s="134">
        <v>15</v>
      </c>
      <c r="L27" s="135"/>
      <c r="M27" s="72" t="s">
        <v>79</v>
      </c>
      <c r="N27" s="136">
        <v>45</v>
      </c>
      <c r="O27" s="137"/>
      <c r="P27" s="86" t="str">
        <f>+D13</f>
        <v>Ｆ</v>
      </c>
      <c r="Q27" s="87"/>
      <c r="R27" s="87"/>
      <c r="S27" s="87"/>
      <c r="T27" s="92"/>
      <c r="U27" s="93" t="str">
        <f>+F26</f>
        <v>Ｃ</v>
      </c>
      <c r="V27" s="94"/>
      <c r="W27" s="95"/>
      <c r="X27" s="96"/>
      <c r="Y27" s="75" t="str">
        <f>+F26</f>
        <v>Ｃ</v>
      </c>
      <c r="Z27" s="76"/>
      <c r="AA27" s="76"/>
      <c r="AB27" s="76"/>
      <c r="AC27" s="77" t="str">
        <f>+P26</f>
        <v>Ａ</v>
      </c>
      <c r="AD27" s="76"/>
      <c r="AE27" s="76"/>
      <c r="AF27" s="78"/>
    </row>
    <row r="28" spans="2:32" s="12" customFormat="1" ht="18" customHeight="1" thickBot="1">
      <c r="B28" s="56" t="s">
        <v>22</v>
      </c>
      <c r="C28" s="112">
        <v>0.65625</v>
      </c>
      <c r="D28" s="113"/>
      <c r="E28" s="114"/>
      <c r="F28" s="241" t="str">
        <f>+D9</f>
        <v>Ｂ</v>
      </c>
      <c r="G28" s="228"/>
      <c r="H28" s="228"/>
      <c r="I28" s="229"/>
      <c r="J28" s="229"/>
      <c r="K28" s="118">
        <v>16</v>
      </c>
      <c r="L28" s="119"/>
      <c r="M28" s="74" t="s">
        <v>79</v>
      </c>
      <c r="N28" s="120">
        <v>46</v>
      </c>
      <c r="O28" s="121"/>
      <c r="P28" s="228" t="str">
        <f>+D11</f>
        <v>Ｄ</v>
      </c>
      <c r="Q28" s="229"/>
      <c r="R28" s="229"/>
      <c r="S28" s="229"/>
      <c r="T28" s="230"/>
      <c r="U28" s="231" t="str">
        <f>+P26</f>
        <v>Ａ</v>
      </c>
      <c r="V28" s="232"/>
      <c r="W28" s="233"/>
      <c r="X28" s="234"/>
      <c r="Y28" s="100" t="str">
        <f>+F27</f>
        <v>Ｅ</v>
      </c>
      <c r="Z28" s="101"/>
      <c r="AA28" s="101"/>
      <c r="AB28" s="101"/>
      <c r="AC28" s="102" t="str">
        <f>+P27</f>
        <v>Ｆ</v>
      </c>
      <c r="AD28" s="101"/>
      <c r="AE28" s="101"/>
      <c r="AF28" s="103"/>
    </row>
    <row r="29" spans="2:32" s="12" customFormat="1" ht="7.5" customHeight="1">
      <c r="B29" s="57"/>
      <c r="C29" s="58"/>
      <c r="D29" s="59"/>
      <c r="E29" s="59"/>
      <c r="F29" s="57"/>
      <c r="G29" s="57"/>
      <c r="H29" s="57"/>
      <c r="I29" s="60"/>
      <c r="J29" s="60"/>
      <c r="K29" s="61"/>
      <c r="L29" s="62"/>
      <c r="M29" s="63"/>
      <c r="N29" s="61"/>
      <c r="O29" s="61"/>
      <c r="P29" s="57"/>
      <c r="Q29" s="60"/>
      <c r="R29" s="60"/>
      <c r="S29" s="60"/>
      <c r="T29" s="60"/>
      <c r="U29" s="64"/>
      <c r="V29" s="64"/>
      <c r="W29" s="65"/>
      <c r="X29" s="65"/>
      <c r="Y29" s="63"/>
      <c r="Z29" s="66"/>
      <c r="AA29" s="66"/>
      <c r="AB29" s="66"/>
      <c r="AC29" s="63"/>
      <c r="AD29" s="66"/>
      <c r="AE29" s="66"/>
      <c r="AF29" s="66"/>
    </row>
    <row r="30" spans="2:32" s="67" customFormat="1" ht="18" customHeight="1" thickBot="1">
      <c r="B30" s="158" t="s">
        <v>35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</row>
    <row r="31" spans="2:32" s="67" customFormat="1" ht="18" customHeight="1" thickBot="1">
      <c r="B31" s="160"/>
      <c r="C31" s="161"/>
      <c r="D31" s="161"/>
      <c r="E31" s="162"/>
      <c r="F31" s="235" t="s">
        <v>6</v>
      </c>
      <c r="G31" s="236"/>
      <c r="H31" s="236"/>
      <c r="I31" s="237"/>
      <c r="J31" s="237"/>
      <c r="K31" s="236" t="s">
        <v>2</v>
      </c>
      <c r="L31" s="161"/>
      <c r="M31" s="161"/>
      <c r="N31" s="161"/>
      <c r="O31" s="161"/>
      <c r="P31" s="236" t="s">
        <v>7</v>
      </c>
      <c r="Q31" s="236"/>
      <c r="R31" s="236"/>
      <c r="S31" s="237"/>
      <c r="T31" s="238"/>
      <c r="U31" s="239" t="s">
        <v>23</v>
      </c>
      <c r="V31" s="236"/>
      <c r="W31" s="237"/>
      <c r="X31" s="240"/>
      <c r="Y31" s="287" t="s">
        <v>5</v>
      </c>
      <c r="Z31" s="161"/>
      <c r="AA31" s="161"/>
      <c r="AB31" s="161"/>
      <c r="AC31" s="161"/>
      <c r="AD31" s="161"/>
      <c r="AE31" s="161"/>
      <c r="AF31" s="170"/>
    </row>
    <row r="32" spans="2:39" ht="18" customHeight="1" thickTop="1">
      <c r="B32" s="53" t="s">
        <v>24</v>
      </c>
      <c r="C32" s="143" t="s">
        <v>25</v>
      </c>
      <c r="D32" s="144"/>
      <c r="E32" s="145"/>
      <c r="F32" s="264" t="str">
        <f>+D11</f>
        <v>Ｄ</v>
      </c>
      <c r="G32" s="257"/>
      <c r="H32" s="257"/>
      <c r="I32" s="258"/>
      <c r="J32" s="258"/>
      <c r="K32" s="149">
        <v>21</v>
      </c>
      <c r="L32" s="150"/>
      <c r="M32" s="73" t="s">
        <v>79</v>
      </c>
      <c r="N32" s="151">
        <v>51</v>
      </c>
      <c r="O32" s="152"/>
      <c r="P32" s="288" t="str">
        <f>+D12</f>
        <v>Ｅ</v>
      </c>
      <c r="Q32" s="288"/>
      <c r="R32" s="288"/>
      <c r="S32" s="289"/>
      <c r="T32" s="290"/>
      <c r="U32" s="260" t="str">
        <f>+F34</f>
        <v>Ｃ</v>
      </c>
      <c r="V32" s="261"/>
      <c r="W32" s="262"/>
      <c r="X32" s="263"/>
      <c r="Y32" s="127" t="str">
        <f>+F37</f>
        <v>Ｂ</v>
      </c>
      <c r="Z32" s="128"/>
      <c r="AA32" s="128"/>
      <c r="AB32" s="128"/>
      <c r="AC32" s="129" t="str">
        <f>+P37</f>
        <v>Ａ</v>
      </c>
      <c r="AD32" s="128"/>
      <c r="AE32" s="128"/>
      <c r="AF32" s="130"/>
      <c r="AH32" s="6"/>
      <c r="AI32" s="6"/>
      <c r="AJ32" s="6"/>
      <c r="AK32" s="6"/>
      <c r="AL32" s="6"/>
      <c r="AM32" s="6"/>
    </row>
    <row r="33" spans="2:39" ht="18" customHeight="1">
      <c r="B33" s="54" t="s">
        <v>26</v>
      </c>
      <c r="C33" s="82">
        <v>0.4479166666666667</v>
      </c>
      <c r="D33" s="83"/>
      <c r="E33" s="84"/>
      <c r="F33" s="85" t="str">
        <f>+D8</f>
        <v>Ａ</v>
      </c>
      <c r="G33" s="86"/>
      <c r="H33" s="86"/>
      <c r="I33" s="87"/>
      <c r="J33" s="87"/>
      <c r="K33" s="171">
        <v>22</v>
      </c>
      <c r="L33" s="135"/>
      <c r="M33" s="72" t="s">
        <v>79</v>
      </c>
      <c r="N33" s="136">
        <v>52</v>
      </c>
      <c r="O33" s="137"/>
      <c r="P33" s="86" t="str">
        <f>+D13</f>
        <v>Ｆ</v>
      </c>
      <c r="Q33" s="86"/>
      <c r="R33" s="86"/>
      <c r="S33" s="87"/>
      <c r="T33" s="92"/>
      <c r="U33" s="93" t="str">
        <f>+P32</f>
        <v>Ｅ</v>
      </c>
      <c r="V33" s="94"/>
      <c r="W33" s="95"/>
      <c r="X33" s="96"/>
      <c r="Y33" s="75" t="str">
        <f>+F32</f>
        <v>Ｄ</v>
      </c>
      <c r="Z33" s="76"/>
      <c r="AA33" s="76"/>
      <c r="AB33" s="76"/>
      <c r="AC33" s="77" t="str">
        <f>+P32</f>
        <v>Ｅ</v>
      </c>
      <c r="AD33" s="76"/>
      <c r="AE33" s="76"/>
      <c r="AF33" s="78"/>
      <c r="AH33" s="6"/>
      <c r="AI33" s="6"/>
      <c r="AJ33" s="6"/>
      <c r="AK33" s="6"/>
      <c r="AL33" s="6"/>
      <c r="AM33" s="6"/>
    </row>
    <row r="34" spans="2:39" ht="18" customHeight="1">
      <c r="B34" s="54" t="s">
        <v>19</v>
      </c>
      <c r="C34" s="82">
        <v>0.5</v>
      </c>
      <c r="D34" s="83"/>
      <c r="E34" s="84"/>
      <c r="F34" s="85" t="str">
        <f>+D10</f>
        <v>Ｃ</v>
      </c>
      <c r="G34" s="86"/>
      <c r="H34" s="86"/>
      <c r="I34" s="87"/>
      <c r="J34" s="87"/>
      <c r="K34" s="134">
        <v>23</v>
      </c>
      <c r="L34" s="135"/>
      <c r="M34" s="72" t="s">
        <v>79</v>
      </c>
      <c r="N34" s="136">
        <v>53</v>
      </c>
      <c r="O34" s="137"/>
      <c r="P34" s="86" t="str">
        <f>+D9</f>
        <v>Ｂ</v>
      </c>
      <c r="Q34" s="86"/>
      <c r="R34" s="86"/>
      <c r="S34" s="87"/>
      <c r="T34" s="92"/>
      <c r="U34" s="93" t="str">
        <f>+F33</f>
        <v>Ａ</v>
      </c>
      <c r="V34" s="94"/>
      <c r="W34" s="95"/>
      <c r="X34" s="96"/>
      <c r="Y34" s="75" t="str">
        <f>+F33</f>
        <v>Ａ</v>
      </c>
      <c r="Z34" s="76"/>
      <c r="AA34" s="76"/>
      <c r="AB34" s="76"/>
      <c r="AC34" s="77" t="str">
        <f>+P33</f>
        <v>Ｆ</v>
      </c>
      <c r="AD34" s="76"/>
      <c r="AE34" s="76"/>
      <c r="AF34" s="78"/>
      <c r="AH34" s="6"/>
      <c r="AI34" s="6"/>
      <c r="AJ34" s="6"/>
      <c r="AK34" s="6"/>
      <c r="AL34" s="6"/>
      <c r="AM34" s="6"/>
    </row>
    <row r="35" spans="2:39" ht="18" customHeight="1">
      <c r="B35" s="54" t="s">
        <v>27</v>
      </c>
      <c r="C35" s="82">
        <v>0.5520833333333334</v>
      </c>
      <c r="D35" s="83"/>
      <c r="E35" s="84"/>
      <c r="F35" s="85" t="str">
        <f>+D13</f>
        <v>Ｆ</v>
      </c>
      <c r="G35" s="86"/>
      <c r="H35" s="86"/>
      <c r="I35" s="87"/>
      <c r="J35" s="87"/>
      <c r="K35" s="134">
        <v>24</v>
      </c>
      <c r="L35" s="135"/>
      <c r="M35" s="72" t="s">
        <v>79</v>
      </c>
      <c r="N35" s="136">
        <v>54</v>
      </c>
      <c r="O35" s="137"/>
      <c r="P35" s="86" t="str">
        <f>+D11</f>
        <v>Ｄ</v>
      </c>
      <c r="Q35" s="86"/>
      <c r="R35" s="86"/>
      <c r="S35" s="87"/>
      <c r="T35" s="92"/>
      <c r="U35" s="93" t="str">
        <f>+P34</f>
        <v>Ｂ</v>
      </c>
      <c r="V35" s="94"/>
      <c r="W35" s="95"/>
      <c r="X35" s="96"/>
      <c r="Y35" s="75" t="str">
        <f>+F34</f>
        <v>Ｃ</v>
      </c>
      <c r="Z35" s="76"/>
      <c r="AA35" s="76"/>
      <c r="AB35" s="76"/>
      <c r="AC35" s="77" t="str">
        <f>+P34</f>
        <v>Ｂ</v>
      </c>
      <c r="AD35" s="76"/>
      <c r="AE35" s="76"/>
      <c r="AF35" s="78"/>
      <c r="AH35" s="6"/>
      <c r="AI35" s="6"/>
      <c r="AJ35" s="6"/>
      <c r="AK35" s="6"/>
      <c r="AL35" s="6"/>
      <c r="AM35" s="6"/>
    </row>
    <row r="36" spans="2:39" ht="18" customHeight="1">
      <c r="B36" s="54" t="s">
        <v>21</v>
      </c>
      <c r="C36" s="82">
        <v>0.6041666666666666</v>
      </c>
      <c r="D36" s="83"/>
      <c r="E36" s="84"/>
      <c r="F36" s="85" t="str">
        <f>+D12</f>
        <v>Ｅ</v>
      </c>
      <c r="G36" s="86"/>
      <c r="H36" s="86"/>
      <c r="I36" s="87"/>
      <c r="J36" s="87"/>
      <c r="K36" s="171">
        <v>25</v>
      </c>
      <c r="L36" s="135"/>
      <c r="M36" s="72" t="s">
        <v>79</v>
      </c>
      <c r="N36" s="136">
        <v>55</v>
      </c>
      <c r="O36" s="137"/>
      <c r="P36" s="86" t="str">
        <f>+D10</f>
        <v>Ｃ</v>
      </c>
      <c r="Q36" s="86"/>
      <c r="R36" s="86"/>
      <c r="S36" s="87"/>
      <c r="T36" s="92"/>
      <c r="U36" s="93" t="str">
        <f>+F35</f>
        <v>Ｆ</v>
      </c>
      <c r="V36" s="94"/>
      <c r="W36" s="95"/>
      <c r="X36" s="96"/>
      <c r="Y36" s="75" t="str">
        <f>+F35</f>
        <v>Ｆ</v>
      </c>
      <c r="Z36" s="76"/>
      <c r="AA36" s="76"/>
      <c r="AB36" s="76"/>
      <c r="AC36" s="77" t="str">
        <f>+P35</f>
        <v>Ｄ</v>
      </c>
      <c r="AD36" s="76"/>
      <c r="AE36" s="76"/>
      <c r="AF36" s="78"/>
      <c r="AH36" s="6"/>
      <c r="AI36" s="6"/>
      <c r="AJ36" s="6"/>
      <c r="AK36" s="6"/>
      <c r="AL36" s="6"/>
      <c r="AM36" s="6"/>
    </row>
    <row r="37" spans="2:39" ht="18" customHeight="1" thickBot="1">
      <c r="B37" s="56" t="s">
        <v>22</v>
      </c>
      <c r="C37" s="112">
        <v>0.65625</v>
      </c>
      <c r="D37" s="113"/>
      <c r="E37" s="114"/>
      <c r="F37" s="241" t="str">
        <f>+D9</f>
        <v>Ｂ</v>
      </c>
      <c r="G37" s="228"/>
      <c r="H37" s="228"/>
      <c r="I37" s="229"/>
      <c r="J37" s="229"/>
      <c r="K37" s="118">
        <v>26</v>
      </c>
      <c r="L37" s="119"/>
      <c r="M37" s="74" t="s">
        <v>79</v>
      </c>
      <c r="N37" s="265">
        <v>56</v>
      </c>
      <c r="O37" s="121"/>
      <c r="P37" s="228" t="str">
        <f>+D8</f>
        <v>Ａ</v>
      </c>
      <c r="Q37" s="229"/>
      <c r="R37" s="229"/>
      <c r="S37" s="229"/>
      <c r="T37" s="230"/>
      <c r="U37" s="231" t="str">
        <f>+P35</f>
        <v>Ｄ</v>
      </c>
      <c r="V37" s="232"/>
      <c r="W37" s="233"/>
      <c r="X37" s="234"/>
      <c r="Y37" s="100" t="str">
        <f>+F36</f>
        <v>Ｅ</v>
      </c>
      <c r="Z37" s="101"/>
      <c r="AA37" s="101"/>
      <c r="AB37" s="101"/>
      <c r="AC37" s="102" t="str">
        <f>+P36</f>
        <v>Ｃ</v>
      </c>
      <c r="AD37" s="101"/>
      <c r="AE37" s="101"/>
      <c r="AF37" s="103"/>
      <c r="AH37" s="6"/>
      <c r="AI37" s="6"/>
      <c r="AJ37" s="6"/>
      <c r="AK37" s="6"/>
      <c r="AL37" s="6"/>
      <c r="AM37" s="6"/>
    </row>
    <row r="38" spans="3:39" ht="18" customHeight="1">
      <c r="C38" s="20" t="s">
        <v>41</v>
      </c>
      <c r="D38" s="6"/>
      <c r="E38" s="10"/>
      <c r="L38" s="6"/>
      <c r="M38" s="6"/>
      <c r="N38" s="6"/>
      <c r="O38" s="6"/>
      <c r="AD38" s="6"/>
      <c r="AE38" s="6"/>
      <c r="AH38" s="6"/>
      <c r="AI38" s="6"/>
      <c r="AJ38" s="6"/>
      <c r="AK38" s="6"/>
      <c r="AL38" s="6"/>
      <c r="AM38" s="6"/>
    </row>
    <row r="39" spans="3:39" ht="18" customHeight="1">
      <c r="C39" s="20"/>
      <c r="D39" s="6"/>
      <c r="E39" s="10"/>
      <c r="L39" s="6"/>
      <c r="M39" s="6"/>
      <c r="N39" s="6"/>
      <c r="O39" s="6"/>
      <c r="AD39" s="6"/>
      <c r="AE39" s="6"/>
      <c r="AH39" s="6"/>
      <c r="AI39" s="6"/>
      <c r="AJ39" s="6"/>
      <c r="AK39" s="6"/>
      <c r="AL39" s="6"/>
      <c r="AM39" s="6"/>
    </row>
    <row r="40" spans="2:32" s="19" customFormat="1" ht="19.5" customHeight="1">
      <c r="B40" s="104" t="s">
        <v>28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6"/>
    </row>
    <row r="41" spans="2:32" s="19" customFormat="1" ht="19.5" customHeight="1">
      <c r="B41" s="107" t="s">
        <v>29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9"/>
    </row>
    <row r="42" spans="2:23" s="19" customFormat="1" ht="18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W42" s="2"/>
    </row>
    <row r="43" spans="2:35" s="19" customFormat="1" ht="18" customHeight="1">
      <c r="B43" s="2"/>
      <c r="C43" s="2"/>
      <c r="D43" s="2"/>
      <c r="E43" s="2"/>
      <c r="F43" s="2"/>
      <c r="G43" s="2"/>
      <c r="H43" s="2"/>
      <c r="I43" s="2" t="s">
        <v>0</v>
      </c>
      <c r="K43" s="2"/>
      <c r="L43" s="2"/>
      <c r="M43" s="1"/>
      <c r="N43" s="4"/>
      <c r="O43" s="5"/>
      <c r="P43" s="5"/>
      <c r="Q43" s="5"/>
      <c r="R43" s="5"/>
      <c r="S43" s="5"/>
      <c r="T43" s="5"/>
      <c r="U43" s="97" t="s">
        <v>36</v>
      </c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5"/>
      <c r="AG43" s="5"/>
      <c r="AH43" s="5"/>
      <c r="AI43" s="5"/>
    </row>
    <row r="44" spans="2:34" s="19" customFormat="1" ht="18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V44" s="97" t="s">
        <v>37</v>
      </c>
      <c r="W44" s="98"/>
      <c r="X44" s="98"/>
      <c r="Y44" s="98"/>
      <c r="Z44" s="98"/>
      <c r="AA44" s="98"/>
      <c r="AB44" s="98"/>
      <c r="AC44" s="98"/>
      <c r="AD44" s="98"/>
      <c r="AH44" s="3"/>
    </row>
    <row r="45" spans="2:34" s="19" customFormat="1" ht="18" customHeight="1">
      <c r="B45" s="2"/>
      <c r="C45" s="2"/>
      <c r="D45" s="2"/>
      <c r="E45" s="2"/>
      <c r="F45" s="2"/>
      <c r="G45" s="2"/>
      <c r="H45" s="2"/>
      <c r="I45" s="2"/>
      <c r="J45" s="2"/>
      <c r="V45" s="111" t="s">
        <v>12</v>
      </c>
      <c r="W45" s="80"/>
      <c r="X45" s="80"/>
      <c r="Y45" s="80"/>
      <c r="Z45" s="80"/>
      <c r="AA45" s="80"/>
      <c r="AB45" s="80"/>
      <c r="AC45" s="80"/>
      <c r="AD45" s="80"/>
      <c r="AH45" s="3"/>
    </row>
    <row r="46" spans="22:30" s="19" customFormat="1" ht="18" customHeight="1">
      <c r="V46" s="79" t="s">
        <v>38</v>
      </c>
      <c r="W46" s="80"/>
      <c r="X46" s="80"/>
      <c r="Y46" s="80"/>
      <c r="Z46" s="80"/>
      <c r="AA46" s="80"/>
      <c r="AB46" s="80"/>
      <c r="AC46" s="80"/>
      <c r="AD46" s="80"/>
    </row>
    <row r="47" spans="21:33" s="19" customFormat="1" ht="18" customHeight="1">
      <c r="U47" s="79" t="s">
        <v>39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</row>
    <row r="48" spans="21:33" ht="18" customHeight="1">
      <c r="U48" s="79" t="s">
        <v>40</v>
      </c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/>
  <mergeCells count="192">
    <mergeCell ref="B1:AH1"/>
    <mergeCell ref="V45:AD45"/>
    <mergeCell ref="V46:AD46"/>
    <mergeCell ref="U47:AG47"/>
    <mergeCell ref="U48:AG48"/>
    <mergeCell ref="Y37:AB37"/>
    <mergeCell ref="AC37:AF37"/>
    <mergeCell ref="B40:AF40"/>
    <mergeCell ref="B41:AF41"/>
    <mergeCell ref="U43:AE43"/>
    <mergeCell ref="V44:AD44"/>
    <mergeCell ref="AC35:AF35"/>
    <mergeCell ref="C36:E36"/>
    <mergeCell ref="K36:L36"/>
    <mergeCell ref="N36:O36"/>
    <mergeCell ref="Y36:AB36"/>
    <mergeCell ref="AC36:AF36"/>
    <mergeCell ref="P36:T36"/>
    <mergeCell ref="U36:X36"/>
    <mergeCell ref="F35:J35"/>
    <mergeCell ref="K35:L35"/>
    <mergeCell ref="N35:O35"/>
    <mergeCell ref="P35:T35"/>
    <mergeCell ref="U35:X35"/>
    <mergeCell ref="Y35:AB35"/>
    <mergeCell ref="Y33:AB33"/>
    <mergeCell ref="U34:X34"/>
    <mergeCell ref="AC33:AF33"/>
    <mergeCell ref="Y34:AB34"/>
    <mergeCell ref="AC34:AF34"/>
    <mergeCell ref="P33:T33"/>
    <mergeCell ref="U33:X33"/>
    <mergeCell ref="C34:E34"/>
    <mergeCell ref="F34:J34"/>
    <mergeCell ref="K34:L34"/>
    <mergeCell ref="N34:O34"/>
    <mergeCell ref="P34:T34"/>
    <mergeCell ref="Y27:AB27"/>
    <mergeCell ref="AC27:AF27"/>
    <mergeCell ref="P26:T26"/>
    <mergeCell ref="U26:X26"/>
    <mergeCell ref="Y31:AF31"/>
    <mergeCell ref="Y32:AB32"/>
    <mergeCell ref="AC32:AF32"/>
    <mergeCell ref="P32:T32"/>
    <mergeCell ref="U32:X32"/>
    <mergeCell ref="P31:T31"/>
    <mergeCell ref="AC25:AF25"/>
    <mergeCell ref="C26:E26"/>
    <mergeCell ref="K26:L26"/>
    <mergeCell ref="N26:O26"/>
    <mergeCell ref="Y26:AB26"/>
    <mergeCell ref="AC26:AF26"/>
    <mergeCell ref="U24:X24"/>
    <mergeCell ref="Y24:AB24"/>
    <mergeCell ref="AC24:AF24"/>
    <mergeCell ref="C25:E25"/>
    <mergeCell ref="F25:J25"/>
    <mergeCell ref="K25:L25"/>
    <mergeCell ref="N25:O25"/>
    <mergeCell ref="P25:T25"/>
    <mergeCell ref="U25:X25"/>
    <mergeCell ref="Y25:AB25"/>
    <mergeCell ref="Y19:AB19"/>
    <mergeCell ref="AC19:AF19"/>
    <mergeCell ref="Y22:AF22"/>
    <mergeCell ref="Y23:AB23"/>
    <mergeCell ref="AC23:AF23"/>
    <mergeCell ref="C24:E24"/>
    <mergeCell ref="F24:J24"/>
    <mergeCell ref="K24:L24"/>
    <mergeCell ref="N24:O24"/>
    <mergeCell ref="P24:T24"/>
    <mergeCell ref="Y16:AF16"/>
    <mergeCell ref="Y17:AB17"/>
    <mergeCell ref="AC17:AF17"/>
    <mergeCell ref="Y18:AB18"/>
    <mergeCell ref="AC18:AF18"/>
    <mergeCell ref="AD12:AE12"/>
    <mergeCell ref="X13:Z13"/>
    <mergeCell ref="AD13:AE13"/>
    <mergeCell ref="U18:X18"/>
    <mergeCell ref="B13:C13"/>
    <mergeCell ref="D13:H13"/>
    <mergeCell ref="AD8:AE8"/>
    <mergeCell ref="L9:N9"/>
    <mergeCell ref="AD9:AE9"/>
    <mergeCell ref="O10:Q10"/>
    <mergeCell ref="AD10:AE10"/>
    <mergeCell ref="AD11:AE11"/>
    <mergeCell ref="B8:C8"/>
    <mergeCell ref="B11:C11"/>
    <mergeCell ref="B3:AF3"/>
    <mergeCell ref="N5:T5"/>
    <mergeCell ref="L7:N7"/>
    <mergeCell ref="O7:Q7"/>
    <mergeCell ref="R7:T7"/>
    <mergeCell ref="U7:W7"/>
    <mergeCell ref="X7:Z7"/>
    <mergeCell ref="AA7:AC7"/>
    <mergeCell ref="AD7:AE7"/>
    <mergeCell ref="U6:W6"/>
    <mergeCell ref="F37:J37"/>
    <mergeCell ref="K37:L37"/>
    <mergeCell ref="N37:O37"/>
    <mergeCell ref="C37:E37"/>
    <mergeCell ref="C33:E33"/>
    <mergeCell ref="F33:J33"/>
    <mergeCell ref="K33:L33"/>
    <mergeCell ref="N33:O33"/>
    <mergeCell ref="F36:J36"/>
    <mergeCell ref="C35:E35"/>
    <mergeCell ref="C32:E32"/>
    <mergeCell ref="F32:J32"/>
    <mergeCell ref="K32:L32"/>
    <mergeCell ref="N32:O32"/>
    <mergeCell ref="C28:E28"/>
    <mergeCell ref="F28:J28"/>
    <mergeCell ref="K28:L28"/>
    <mergeCell ref="N28:O28"/>
    <mergeCell ref="U31:X31"/>
    <mergeCell ref="F31:J31"/>
    <mergeCell ref="B31:E31"/>
    <mergeCell ref="K31:O31"/>
    <mergeCell ref="B30:AF30"/>
    <mergeCell ref="Y28:AB28"/>
    <mergeCell ref="AC28:AF28"/>
    <mergeCell ref="P28:T28"/>
    <mergeCell ref="U28:X28"/>
    <mergeCell ref="P27:T27"/>
    <mergeCell ref="U27:X27"/>
    <mergeCell ref="C27:E27"/>
    <mergeCell ref="F27:J27"/>
    <mergeCell ref="K27:L27"/>
    <mergeCell ref="N27:O27"/>
    <mergeCell ref="C23:E23"/>
    <mergeCell ref="F23:J23"/>
    <mergeCell ref="K23:L23"/>
    <mergeCell ref="N23:O23"/>
    <mergeCell ref="P23:T23"/>
    <mergeCell ref="U23:X23"/>
    <mergeCell ref="B21:AF21"/>
    <mergeCell ref="B22:E22"/>
    <mergeCell ref="K22:O22"/>
    <mergeCell ref="F22:J22"/>
    <mergeCell ref="P22:T22"/>
    <mergeCell ref="U22:X22"/>
    <mergeCell ref="C18:E18"/>
    <mergeCell ref="F18:J18"/>
    <mergeCell ref="K18:L18"/>
    <mergeCell ref="N18:O18"/>
    <mergeCell ref="U19:X19"/>
    <mergeCell ref="K19:L19"/>
    <mergeCell ref="N19:O19"/>
    <mergeCell ref="P19:T19"/>
    <mergeCell ref="P18:T18"/>
    <mergeCell ref="D8:H8"/>
    <mergeCell ref="P17:T17"/>
    <mergeCell ref="U17:X17"/>
    <mergeCell ref="C17:E17"/>
    <mergeCell ref="F17:J17"/>
    <mergeCell ref="K17:L17"/>
    <mergeCell ref="N17:O17"/>
    <mergeCell ref="I8:K8"/>
    <mergeCell ref="U12:W12"/>
    <mergeCell ref="B15:AF15"/>
    <mergeCell ref="B12:C12"/>
    <mergeCell ref="D12:H12"/>
    <mergeCell ref="B10:C10"/>
    <mergeCell ref="D10:H10"/>
    <mergeCell ref="R11:T11"/>
    <mergeCell ref="B9:C9"/>
    <mergeCell ref="D9:H9"/>
    <mergeCell ref="D11:H11"/>
    <mergeCell ref="B7:C7"/>
    <mergeCell ref="D7:H7"/>
    <mergeCell ref="X6:Z6"/>
    <mergeCell ref="I6:K6"/>
    <mergeCell ref="L6:N6"/>
    <mergeCell ref="I7:K7"/>
    <mergeCell ref="O6:Q6"/>
    <mergeCell ref="R6:T6"/>
    <mergeCell ref="P37:T37"/>
    <mergeCell ref="U37:X37"/>
    <mergeCell ref="B16:E16"/>
    <mergeCell ref="F16:J16"/>
    <mergeCell ref="K16:O16"/>
    <mergeCell ref="P16:T16"/>
    <mergeCell ref="U16:X16"/>
    <mergeCell ref="F26:J26"/>
    <mergeCell ref="C19:E19"/>
    <mergeCell ref="F19:J19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D:\b\b14\south14\14県南-1.jtd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県大会予選南部大会提案用</dc:title>
  <dc:subject/>
  <dc:creator>PCUser</dc:creator>
  <cp:keywords/>
  <dc:description/>
  <cp:lastModifiedBy>yamazaki</cp:lastModifiedBy>
  <cp:lastPrinted>2011-07-24T05:38:01Z</cp:lastPrinted>
  <dcterms:created xsi:type="dcterms:W3CDTF">2002-07-13T07:29:38Z</dcterms:created>
  <dcterms:modified xsi:type="dcterms:W3CDTF">2013-08-15T01:51:47Z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